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https://aquon-my.sharepoint.com/personal/toorf1_aquon_nl/Documents/ICT/meetpunt beheer/"/>
    </mc:Choice>
  </mc:AlternateContent>
  <xr:revisionPtr revIDLastSave="16" documentId="8_{B016011D-ED24-4DB3-B536-12BFFEBE06A0}" xr6:coauthVersionLast="47" xr6:coauthVersionMax="47" xr10:uidLastSave="{81A400A4-D9E4-4935-98AF-A940E276D946}"/>
  <bookViews>
    <workbookView xWindow="-120" yWindow="-120" windowWidth="29040" windowHeight="17640" activeTab="1" xr2:uid="{81040778-52E0-44F1-A183-0858B582558E}"/>
  </bookViews>
  <sheets>
    <sheet name="Monsterpunten" sheetId="1" r:id="rId1"/>
    <sheet name="Toelichting " sheetId="3" r:id="rId2"/>
    <sheet name="metadata" sheetId="2" state="hidden" r:id="rId3"/>
  </sheets>
  <definedNames>
    <definedName name="opdrachtgever">Monsterpunten!$C$3</definedName>
    <definedName name="range_compartiment">metadata!$D$2:$D$12</definedName>
    <definedName name="range_group">metadata!$T$2:$T$4</definedName>
    <definedName name="range_janee">metadata!$N$2:$N$3</definedName>
    <definedName name="range_krw_watertype">metadata!$AB$2:$AB$64</definedName>
    <definedName name="range_opdrachtgever">TblOpdrachtgever[Opdrachtgever]</definedName>
    <definedName name="range_protective_clothing">metadata!$I$2:$I$3</definedName>
    <definedName name="range_restype">metadata!$G$2:$G$10</definedName>
    <definedName name="range_sampling_period">metadata!$Y$2:$Y$4</definedName>
    <definedName name="range_samplingequipment">metadata!$Q$2:$Q$23</definedName>
    <definedName name="range_sp_group">metadata!$V$2:$V$157</definedName>
    <definedName name="range_stowa_watertype">metadata!$AE$2:$AE$37</definedName>
    <definedName name="range_sw_info">metadata!$K$2:$K$13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 i="1" l="1"/>
  <c r="P7" i="1"/>
  <c r="H7" i="1"/>
  <c r="A7" i="1" l="1"/>
  <c r="B7" i="1" l="1"/>
  <c r="F7" i="1" s="1"/>
</calcChain>
</file>

<file path=xl/sharedStrings.xml><?xml version="1.0" encoding="utf-8"?>
<sst xmlns="http://schemas.openxmlformats.org/spreadsheetml/2006/main" count="665" uniqueCount="591">
  <si>
    <t>Opdrachtgever</t>
  </si>
  <si>
    <t>Monsterpuntcode opdrachtgever</t>
  </si>
  <si>
    <t>Monsterpuntomschrijving</t>
  </si>
  <si>
    <t>Compartiment</t>
  </si>
  <si>
    <t>X-coördinaat</t>
  </si>
  <si>
    <t>Y-coördinaat</t>
  </si>
  <si>
    <t>X-aanrijcoördinaat</t>
  </si>
  <si>
    <t>Y-aanrijcoördinaat</t>
  </si>
  <si>
    <t>Historie bijhouden</t>
  </si>
  <si>
    <t>Alt. Customer code</t>
  </si>
  <si>
    <t>Sampling info</t>
  </si>
  <si>
    <t>Waterschap Aa en Maas</t>
  </si>
  <si>
    <t>Waterschap de Dommel</t>
  </si>
  <si>
    <t>Hoogheemraadschap van Rijnland</t>
  </si>
  <si>
    <t>Waterschap Hollandse Delta</t>
  </si>
  <si>
    <t>Hoogheemraadschap De Stichtse Rijnlanden</t>
  </si>
  <si>
    <t>Waterschap Brabantse Delta</t>
  </si>
  <si>
    <t>Hoogheemraadschap van Delfland</t>
  </si>
  <si>
    <t>Waterschap Rivierenland</t>
  </si>
  <si>
    <t>Hoogheemraadschap van Schieland en Krimpenerwaard</t>
  </si>
  <si>
    <t>COMPARTIMENT</t>
  </si>
  <si>
    <t>AW</t>
  </si>
  <si>
    <t>BS</t>
  </si>
  <si>
    <t>CH</t>
  </si>
  <si>
    <t>DL</t>
  </si>
  <si>
    <t>DW</t>
  </si>
  <si>
    <t>GW</t>
  </si>
  <si>
    <t>LT</t>
  </si>
  <si>
    <t>OW</t>
  </si>
  <si>
    <t>PW</t>
  </si>
  <si>
    <t>VE</t>
  </si>
  <si>
    <t>ZB</t>
  </si>
  <si>
    <t>RES_TYPE</t>
  </si>
  <si>
    <t>NVT</t>
  </si>
  <si>
    <t>ZWEMWATER</t>
  </si>
  <si>
    <t>P-ZWEMWTR</t>
  </si>
  <si>
    <t>KRW</t>
  </si>
  <si>
    <t>BACT_HOOG</t>
  </si>
  <si>
    <t>STADSWATER</t>
  </si>
  <si>
    <t>BR_CL_HOOG</t>
  </si>
  <si>
    <t>PROTECTIVE_CLOTHING</t>
  </si>
  <si>
    <t>GLOVES</t>
  </si>
  <si>
    <t>GLASSES</t>
  </si>
  <si>
    <t>SW_INFO</t>
  </si>
  <si>
    <t>Niet van Toepassing</t>
  </si>
  <si>
    <t>BN_800</t>
  </si>
  <si>
    <t>Bemonstering na 8 uur</t>
  </si>
  <si>
    <t>BN_900</t>
  </si>
  <si>
    <t>Bemonstering na 9 uur</t>
  </si>
  <si>
    <t>BN_1300</t>
  </si>
  <si>
    <t>Bemonstering na 13 uur</t>
  </si>
  <si>
    <t>LT_15</t>
  </si>
  <si>
    <t>Looptijd 15 min</t>
  </si>
  <si>
    <t>LT_30</t>
  </si>
  <si>
    <t>Looptijd 30 min</t>
  </si>
  <si>
    <t>LT_45</t>
  </si>
  <si>
    <t>Looptijd 45 min</t>
  </si>
  <si>
    <t>GB_MADI</t>
  </si>
  <si>
    <t>Geen bemonstering op Ma en Di</t>
  </si>
  <si>
    <t>GB_VR</t>
  </si>
  <si>
    <t>Geen bemonstering op Vr</t>
  </si>
  <si>
    <t>B_800</t>
  </si>
  <si>
    <t>Bemonstering om 8 uur</t>
  </si>
  <si>
    <t>BV_800</t>
  </si>
  <si>
    <t>Bemonstering voor 8u uur</t>
  </si>
  <si>
    <t>BOOLEAN</t>
  </si>
  <si>
    <t>Ja</t>
  </si>
  <si>
    <t>Nee</t>
  </si>
  <si>
    <t>SAMPLING_EQUIPMENT</t>
  </si>
  <si>
    <t>HAPPER</t>
  </si>
  <si>
    <t>Waterhapper</t>
  </si>
  <si>
    <t>HASPEL</t>
  </si>
  <si>
    <t>Haspel</t>
  </si>
  <si>
    <t>STEEKB_2M</t>
  </si>
  <si>
    <t>Steekbuis 2m</t>
  </si>
  <si>
    <t>MINISONDE</t>
  </si>
  <si>
    <t>Minisonde</t>
  </si>
  <si>
    <t>STROOMSNEL</t>
  </si>
  <si>
    <t>Stroomsnelheidsmeter</t>
  </si>
  <si>
    <t>LICHTMETER</t>
  </si>
  <si>
    <t>Lichtmeter</t>
  </si>
  <si>
    <t>Grote boot</t>
  </si>
  <si>
    <t>GROUP_ID</t>
  </si>
  <si>
    <t>LEIDEN</t>
  </si>
  <si>
    <t>TIEL</t>
  </si>
  <si>
    <t>SAMPLE_POINT_GROUP</t>
  </si>
  <si>
    <t>AALBURG</t>
  </si>
  <si>
    <t>RWZI Aalburg</t>
  </si>
  <si>
    <t>AALSMEER</t>
  </si>
  <si>
    <t>RWZI Aalsmeer</t>
  </si>
  <si>
    <t>AALSTBRAKE</t>
  </si>
  <si>
    <t>RWZI Aalst-Brakel</t>
  </si>
  <si>
    <t>AARDAMWEST</t>
  </si>
  <si>
    <t>RWZI Aardam-West</t>
  </si>
  <si>
    <t>AARLERIXTE</t>
  </si>
  <si>
    <t>RWZI Aarle-Rixtel</t>
  </si>
  <si>
    <t>ALBLASSERD</t>
  </si>
  <si>
    <t>RWZI Alblasserdam</t>
  </si>
  <si>
    <t>ALPHENKERK</t>
  </si>
  <si>
    <t>RWZI Alphen Kerk en Zanen</t>
  </si>
  <si>
    <t>ALPHENNOOR</t>
  </si>
  <si>
    <t>RWZI Alphen-Noord</t>
  </si>
  <si>
    <t>AMMERSTOL</t>
  </si>
  <si>
    <t>RWZI Ammerstol</t>
  </si>
  <si>
    <t>ARNHEMZUID</t>
  </si>
  <si>
    <t>RWZI Arnhem-Zuid</t>
  </si>
  <si>
    <t>ASPEREN</t>
  </si>
  <si>
    <t>RWZI Asperen</t>
  </si>
  <si>
    <t>ASTEN</t>
  </si>
  <si>
    <t>RWZI Asten</t>
  </si>
  <si>
    <t>BAARLENASS</t>
  </si>
  <si>
    <t>RWZI Baarle Nassau</t>
  </si>
  <si>
    <t>BARENDRECH</t>
  </si>
  <si>
    <t>RWZI Barendrecht</t>
  </si>
  <si>
    <t>BATH</t>
  </si>
  <si>
    <t>RWZI Bath</t>
  </si>
  <si>
    <t>BEESD</t>
  </si>
  <si>
    <t>RWZI Beesd</t>
  </si>
  <si>
    <t>BERGAMBACH</t>
  </si>
  <si>
    <t>RWZI Bergambacht</t>
  </si>
  <si>
    <t>BERGHAREN</t>
  </si>
  <si>
    <t>RWZI Bergharen</t>
  </si>
  <si>
    <t>BERKENWOUD</t>
  </si>
  <si>
    <t>RWZI Berkenwoude</t>
  </si>
  <si>
    <t>BIESTHOUTA</t>
  </si>
  <si>
    <t>RWZI Biest-Houtakker</t>
  </si>
  <si>
    <t>BODEGRAVEN</t>
  </si>
  <si>
    <t>RWZI Bodegraven</t>
  </si>
  <si>
    <t>BOMMELERWA</t>
  </si>
  <si>
    <t>RWZI Bommelerwaard-Oost</t>
  </si>
  <si>
    <t>BOXTEL</t>
  </si>
  <si>
    <t>RWZI Boxtel</t>
  </si>
  <si>
    <t>BREUKELEN</t>
  </si>
  <si>
    <t>RWZI Breukelen</t>
  </si>
  <si>
    <t>BUNNIK</t>
  </si>
  <si>
    <t>RWZI Bunnik</t>
  </si>
  <si>
    <t>CHAAM</t>
  </si>
  <si>
    <t>RWZI Chaam</t>
  </si>
  <si>
    <t>CULEMBORG</t>
  </si>
  <si>
    <t>RWZI Culemborg</t>
  </si>
  <si>
    <t>DEBILT</t>
  </si>
  <si>
    <t>RWZI De Bilt</t>
  </si>
  <si>
    <t>DEGROOTEZA</t>
  </si>
  <si>
    <t>RWZI De Groote Zaag</t>
  </si>
  <si>
    <t>DEMEERN</t>
  </si>
  <si>
    <t>RWZI De Meern</t>
  </si>
  <si>
    <t>DENBOMMEL</t>
  </si>
  <si>
    <t>RWZI Den Bommel</t>
  </si>
  <si>
    <t>DENBOSCH</t>
  </si>
  <si>
    <t>RWZI Den Bosch</t>
  </si>
  <si>
    <t>DINTELOORD</t>
  </si>
  <si>
    <t>RWZI Dinteloord</t>
  </si>
  <si>
    <t>DINTHER</t>
  </si>
  <si>
    <t>RWZI Dinther</t>
  </si>
  <si>
    <t>DODEWAARD</t>
  </si>
  <si>
    <t>RWZI Dodewaard</t>
  </si>
  <si>
    <t>DOKHAVEN</t>
  </si>
  <si>
    <t>RWZI Dokhaven</t>
  </si>
  <si>
    <t>DONGEMOND</t>
  </si>
  <si>
    <t>RWZI Dongemond</t>
  </si>
  <si>
    <t>DORDRECHT</t>
  </si>
  <si>
    <t>RWZI Dordrecht</t>
  </si>
  <si>
    <t>DREUMEL</t>
  </si>
  <si>
    <t>RWZI Dreumel</t>
  </si>
  <si>
    <t>DRIEBERGEN</t>
  </si>
  <si>
    <t>RWZI Driebergen</t>
  </si>
  <si>
    <t>DRUTEN</t>
  </si>
  <si>
    <t>RWZI Druten</t>
  </si>
  <si>
    <t>DUSSEN</t>
  </si>
  <si>
    <t>RWZI Dussen</t>
  </si>
  <si>
    <t>ECKENWIEL</t>
  </si>
  <si>
    <t>RWZI Eck en Wiel</t>
  </si>
  <si>
    <t>EETHEN</t>
  </si>
  <si>
    <t>RWZI Eethen</t>
  </si>
  <si>
    <t>EINDHMIERL</t>
  </si>
  <si>
    <t>RWZI Eindh-Mierlo</t>
  </si>
  <si>
    <t>EINDHOVEN</t>
  </si>
  <si>
    <t>RWZI Eindhoven</t>
  </si>
  <si>
    <t>GELDERMALS</t>
  </si>
  <si>
    <t>RWZI Geldermalsen</t>
  </si>
  <si>
    <t>GELKENES</t>
  </si>
  <si>
    <t>RWZI Gelkenes</t>
  </si>
  <si>
    <t>GENDT</t>
  </si>
  <si>
    <t>RWZI Gendt</t>
  </si>
  <si>
    <t>GOEDEREEDE</t>
  </si>
  <si>
    <t>RWZI Goedereede</t>
  </si>
  <si>
    <t>GORINCHEMO</t>
  </si>
  <si>
    <t>RWZI Gorinchem-Oost</t>
  </si>
  <si>
    <t>GOUDA</t>
  </si>
  <si>
    <t>RWZI Gouda</t>
  </si>
  <si>
    <t>GOUDSWAARD</t>
  </si>
  <si>
    <t>RWZI Goudswaard</t>
  </si>
  <si>
    <t>GROENEDIJK</t>
  </si>
  <si>
    <t>RWZI Groenedijk</t>
  </si>
  <si>
    <t>GROESBEEKB</t>
  </si>
  <si>
    <t>RWZI Groesbeek-Breedeweg</t>
  </si>
  <si>
    <t>GROOTELUCH</t>
  </si>
  <si>
    <t>RWZI Groote Lucht</t>
  </si>
  <si>
    <t>HAAFTEN</t>
  </si>
  <si>
    <t>RWZI Haaften</t>
  </si>
  <si>
    <t>HAAREN</t>
  </si>
  <si>
    <t>RWZI Haaren</t>
  </si>
  <si>
    <t>HAARLEMSCH</t>
  </si>
  <si>
    <t>RWZI Haarlem-Schalkwijk</t>
  </si>
  <si>
    <t>HAARLEMWAA</t>
  </si>
  <si>
    <t>RWZI Haarlem-Waarderpolder</t>
  </si>
  <si>
    <t>HAASTRECHT</t>
  </si>
  <si>
    <t>RWZI Haastrecht</t>
  </si>
  <si>
    <t>HALSTEREN</t>
  </si>
  <si>
    <t>RWZI Halsteren</t>
  </si>
  <si>
    <t>HAPERT</t>
  </si>
  <si>
    <t>RWZI Hapert</t>
  </si>
  <si>
    <t>HARDINXVEL</t>
  </si>
  <si>
    <t>RWZI Hardinxveld</t>
  </si>
  <si>
    <t>HARNASCHPO</t>
  </si>
  <si>
    <t>RWZI Harnaschpolder</t>
  </si>
  <si>
    <t>HAZERSWOUD</t>
  </si>
  <si>
    <t>RWZI Hazerswoude-Dorp</t>
  </si>
  <si>
    <t>HEEMSTEDE</t>
  </si>
  <si>
    <t>RWZI Heemstede</t>
  </si>
  <si>
    <t>HEENVLIET</t>
  </si>
  <si>
    <t>RWZI Heenvliet</t>
  </si>
  <si>
    <t>HELLEVOETS</t>
  </si>
  <si>
    <t>RWZI Hellevoetsluis</t>
  </si>
  <si>
    <t>HOOGMADE</t>
  </si>
  <si>
    <t>RWZI Hoogmade</t>
  </si>
  <si>
    <t>HOOGVLIET</t>
  </si>
  <si>
    <t>RWZI Hoogvliet</t>
  </si>
  <si>
    <t>HOUTEN</t>
  </si>
  <si>
    <t>RWZI Houten</t>
  </si>
  <si>
    <t>HOUTRUST</t>
  </si>
  <si>
    <t>RWZI Houtrust</t>
  </si>
  <si>
    <t>KAATSHEUVE</t>
  </si>
  <si>
    <t>RWZI Kaatsheuvel</t>
  </si>
  <si>
    <t>KATWIJK</t>
  </si>
  <si>
    <t>RWZI Katwijk</t>
  </si>
  <si>
    <t>KORTENOORD</t>
  </si>
  <si>
    <t>RWZI Kortenoord</t>
  </si>
  <si>
    <t>KRALINGSEV</t>
  </si>
  <si>
    <t>RWZI Kralingseveer</t>
  </si>
  <si>
    <t>LAGEZWALUW</t>
  </si>
  <si>
    <t>RWZI Lage Zwaluwe</t>
  </si>
  <si>
    <t>LANDVANCUI</t>
  </si>
  <si>
    <t>RWZI Land van Cuijk</t>
  </si>
  <si>
    <t>LANGERAAR</t>
  </si>
  <si>
    <t>RWZI Langeraar</t>
  </si>
  <si>
    <t>LEERBROEK</t>
  </si>
  <si>
    <t>RWZI Leerbroek</t>
  </si>
  <si>
    <t>LEERDAM</t>
  </si>
  <si>
    <t>RWZI Leerdam</t>
  </si>
  <si>
    <t>LEIDENNOOR</t>
  </si>
  <si>
    <t>RWZI Leiden-Noord</t>
  </si>
  <si>
    <t>LEIDENZUID</t>
  </si>
  <si>
    <t>RWZI Leiden-Zuidwest</t>
  </si>
  <si>
    <t>LEIDSCHERI</t>
  </si>
  <si>
    <t>RWZI Leidsche Rijn</t>
  </si>
  <si>
    <t>LEIMUIDEN</t>
  </si>
  <si>
    <t>RWZI Leimuiden</t>
  </si>
  <si>
    <t>LIENDEN</t>
  </si>
  <si>
    <t>RWZI Lienden</t>
  </si>
  <si>
    <t>LISSE</t>
  </si>
  <si>
    <t>RWZI Lisse</t>
  </si>
  <si>
    <t>LOPIK</t>
  </si>
  <si>
    <t>RWZI Lopik</t>
  </si>
  <si>
    <t>MAARSENBRO</t>
  </si>
  <si>
    <t>RWZI Maarsenbroek</t>
  </si>
  <si>
    <t>MAASBOMMEL</t>
  </si>
  <si>
    <t>RWZI Maasbommel</t>
  </si>
  <si>
    <t>MEERKERK</t>
  </si>
  <si>
    <t>RWZI Meerkerk</t>
  </si>
  <si>
    <t>MIDDELHARN</t>
  </si>
  <si>
    <t>RWZI Middelharnis</t>
  </si>
  <si>
    <t>MIERLO</t>
  </si>
  <si>
    <t>SVI Mierlo</t>
  </si>
  <si>
    <t>MILLINGEN</t>
  </si>
  <si>
    <t>RWZI Millingen</t>
  </si>
  <si>
    <t>MONTFOORT</t>
  </si>
  <si>
    <t>RWZI Montfoort</t>
  </si>
  <si>
    <t>NIEUWEGEIN</t>
  </si>
  <si>
    <t>RWZI Nieuwegein</t>
  </si>
  <si>
    <t>NIEUWEWATE</t>
  </si>
  <si>
    <t>RWZI Nieuwe Waterweg</t>
  </si>
  <si>
    <t>NIEUWEWETE</t>
  </si>
  <si>
    <t>RWZI Nieuwe Wetering</t>
  </si>
  <si>
    <t>NIEUWLEKKE</t>
  </si>
  <si>
    <t>RWZI Nieuw-Lekkerland</t>
  </si>
  <si>
    <t>NIEUWVEEN</t>
  </si>
  <si>
    <t>RWZI Nieuwveen</t>
  </si>
  <si>
    <t>NIEUWVEER</t>
  </si>
  <si>
    <t>RWZI Nieuwveer</t>
  </si>
  <si>
    <t>NIEUWVOSSE</t>
  </si>
  <si>
    <t>RWZI Nieuw Vossemeer</t>
  </si>
  <si>
    <t>NIJMEGEN</t>
  </si>
  <si>
    <t>RWZI Nijmegen</t>
  </si>
  <si>
    <t>NOORDWIJK</t>
  </si>
  <si>
    <t>RWZI Noordwijk</t>
  </si>
  <si>
    <t>NUMANSDORP</t>
  </si>
  <si>
    <t>RWZI Numansdorp</t>
  </si>
  <si>
    <t>OIJEN</t>
  </si>
  <si>
    <t>RWZI Oijen</t>
  </si>
  <si>
    <t>OOLTGENSPL</t>
  </si>
  <si>
    <t>RWZI Ooltgensplaat</t>
  </si>
  <si>
    <t>OOSTVOORNE</t>
  </si>
  <si>
    <t>RWZI Oostvoorne</t>
  </si>
  <si>
    <t>OSSENDRECH</t>
  </si>
  <si>
    <t>RWZI Ossendrecht</t>
  </si>
  <si>
    <t>OUDBEIJERL</t>
  </si>
  <si>
    <t>RWZI Oud-Beijerland</t>
  </si>
  <si>
    <t>OUDETONGE</t>
  </si>
  <si>
    <t>RWZI Oude-Tonge</t>
  </si>
  <si>
    <t>OUDEWATER</t>
  </si>
  <si>
    <t>RWZI Oudewater</t>
  </si>
  <si>
    <t>OVERASSELT</t>
  </si>
  <si>
    <t>RWZI Overasselt</t>
  </si>
  <si>
    <t>PAPENDRECH</t>
  </si>
  <si>
    <t>RWZI Papendrecht</t>
  </si>
  <si>
    <t>PIERSHIL</t>
  </si>
  <si>
    <t>RWZI Piershil</t>
  </si>
  <si>
    <t>PUTTE</t>
  </si>
  <si>
    <t>RWZI Putte</t>
  </si>
  <si>
    <t>RHENEN</t>
  </si>
  <si>
    <t>RWZI Rhenen</t>
  </si>
  <si>
    <t>RIDDERKERK</t>
  </si>
  <si>
    <t>RWZI Ridderkerk</t>
  </si>
  <si>
    <t>RIEL</t>
  </si>
  <si>
    <t>RWZI Riel</t>
  </si>
  <si>
    <t>RIJEN</t>
  </si>
  <si>
    <t>RWZI Rijen</t>
  </si>
  <si>
    <t>RIJNSATERW</t>
  </si>
  <si>
    <t>RWZI Rijnsaterwoude</t>
  </si>
  <si>
    <t>RIJSENHOUT</t>
  </si>
  <si>
    <t>RWZI Rijsenhout</t>
  </si>
  <si>
    <t>ROZENBURG</t>
  </si>
  <si>
    <t>RWZI Rozenburg</t>
  </si>
  <si>
    <t>SCHELLUINE</t>
  </si>
  <si>
    <t>RWZI Schelluinen</t>
  </si>
  <si>
    <t>SLEEUWIJK</t>
  </si>
  <si>
    <t>RWZI Sleeuwijk</t>
  </si>
  <si>
    <t>SLIEDRECHT</t>
  </si>
  <si>
    <t>RWZI Sliedrecht</t>
  </si>
  <si>
    <t>SLUISJESDI</t>
  </si>
  <si>
    <t>RWZI Sluisjesdijk</t>
  </si>
  <si>
    <t>SOERENDONK</t>
  </si>
  <si>
    <t>RWZI Soerendonk</t>
  </si>
  <si>
    <t>SPIJKENISS</t>
  </si>
  <si>
    <t>RWZI Spijkenisse</t>
  </si>
  <si>
    <t>STOEDENROD</t>
  </si>
  <si>
    <t>RWZI St. Oedenrode</t>
  </si>
  <si>
    <t>STOLWIJK</t>
  </si>
  <si>
    <t>RWZI Stolwijk</t>
  </si>
  <si>
    <t>STOMPWIJK</t>
  </si>
  <si>
    <t>RWZI Stompwijk</t>
  </si>
  <si>
    <t>STRIJEN</t>
  </si>
  <si>
    <t>RWZI Strijen</t>
  </si>
  <si>
    <t>RWZI Tiel</t>
  </si>
  <si>
    <t>TILBURG</t>
  </si>
  <si>
    <t>RWZI Tilburg</t>
  </si>
  <si>
    <t>TILBURGNRD</t>
  </si>
  <si>
    <t>RWZI Tilburg-Nrd</t>
  </si>
  <si>
    <t>UTRECHT</t>
  </si>
  <si>
    <t>RWZI Utrecht</t>
  </si>
  <si>
    <t>VALBURG</t>
  </si>
  <si>
    <t>RWZI Valburg</t>
  </si>
  <si>
    <t>VELSEN</t>
  </si>
  <si>
    <t>RWZI Velsen</t>
  </si>
  <si>
    <t>VIANEN</t>
  </si>
  <si>
    <t>RWZI Vianen</t>
  </si>
  <si>
    <t>VINKEL</t>
  </si>
  <si>
    <t>RWZI Vinkel</t>
  </si>
  <si>
    <t>WAALWIJK</t>
  </si>
  <si>
    <t>RWZI Waalwijk</t>
  </si>
  <si>
    <t>WADDINXVEE</t>
  </si>
  <si>
    <t>RWZI Waddinxveen Randenburg</t>
  </si>
  <si>
    <t>WASPIK</t>
  </si>
  <si>
    <t>RWZI Waspik</t>
  </si>
  <si>
    <t>WIJKBIJDUU</t>
  </si>
  <si>
    <t>RWZI Wijk bij Duurstede</t>
  </si>
  <si>
    <t>WILLEMSTAD</t>
  </si>
  <si>
    <t>RWZI Willemstad</t>
  </si>
  <si>
    <t>WOERDEN</t>
  </si>
  <si>
    <t>RWZI Woerden</t>
  </si>
  <si>
    <t>WOUBRUGGE</t>
  </si>
  <si>
    <t>RWZI Woubrugge</t>
  </si>
  <si>
    <t>ZEIST</t>
  </si>
  <si>
    <t>RWZI Zeist</t>
  </si>
  <si>
    <t>ZETTEN</t>
  </si>
  <si>
    <t>RWZI Zetten</t>
  </si>
  <si>
    <t>ZUIDLAND</t>
  </si>
  <si>
    <t>RWZI Zuidland</t>
  </si>
  <si>
    <t>ZWAANSHOEK</t>
  </si>
  <si>
    <t>RWZI Zwaanshoek</t>
  </si>
  <si>
    <t>ZWANENBURG</t>
  </si>
  <si>
    <t>RWZI Zwanenburg</t>
  </si>
  <si>
    <t>ZWIJNDRECH</t>
  </si>
  <si>
    <t>RWZI Zwijndrecht</t>
  </si>
  <si>
    <t>Weekbemonstering</t>
  </si>
  <si>
    <t>Maandbemonstering 1e van de maand tot laatste dag van de maand</t>
  </si>
  <si>
    <t>Maandbemonstering laatste dag van de maand tot laatste dag van de maand</t>
  </si>
  <si>
    <t>WEEK</t>
  </si>
  <si>
    <t>MND_1TOTLD</t>
  </si>
  <si>
    <t>MND_LDLD</t>
  </si>
  <si>
    <t>T</t>
  </si>
  <si>
    <t>F</t>
  </si>
  <si>
    <t>SAMPLING_PERIOD</t>
  </si>
  <si>
    <t>11000</t>
  </si>
  <si>
    <t>11001</t>
  </si>
  <si>
    <t>11006</t>
  </si>
  <si>
    <t>11007</t>
  </si>
  <si>
    <t>11008</t>
  </si>
  <si>
    <t>11009</t>
  </si>
  <si>
    <t>11010</t>
  </si>
  <si>
    <t>11011</t>
  </si>
  <si>
    <t>11013</t>
  </si>
  <si>
    <t>KRW_WATERTYPE</t>
  </si>
  <si>
    <t>STOWA_WATERTYPE</t>
  </si>
  <si>
    <t>K0</t>
  </si>
  <si>
    <t>M16</t>
  </si>
  <si>
    <t>M17</t>
  </si>
  <si>
    <t>M18</t>
  </si>
  <si>
    <t>M19</t>
  </si>
  <si>
    <t>M1A</t>
  </si>
  <si>
    <t>M1B</t>
  </si>
  <si>
    <t>M2</t>
  </si>
  <si>
    <t>M20</t>
  </si>
  <si>
    <t>M22</t>
  </si>
  <si>
    <t>K1</t>
  </si>
  <si>
    <t>M23</t>
  </si>
  <si>
    <t>M24</t>
  </si>
  <si>
    <t>M25</t>
  </si>
  <si>
    <t>M26</t>
  </si>
  <si>
    <t>M27</t>
  </si>
  <si>
    <t>M28</t>
  </si>
  <si>
    <t>M29</t>
  </si>
  <si>
    <t>M3</t>
  </si>
  <si>
    <t>M30</t>
  </si>
  <si>
    <t>M31</t>
  </si>
  <si>
    <t>K2</t>
  </si>
  <si>
    <t>M32</t>
  </si>
  <si>
    <t>M4</t>
  </si>
  <si>
    <t>M5</t>
  </si>
  <si>
    <t>M6A</t>
  </si>
  <si>
    <t>M6B</t>
  </si>
  <si>
    <t>M7A</t>
  </si>
  <si>
    <t>M7B</t>
  </si>
  <si>
    <t>M8</t>
  </si>
  <si>
    <t>M9</t>
  </si>
  <si>
    <t>O1</t>
  </si>
  <si>
    <t>K3</t>
  </si>
  <si>
    <t>R1</t>
  </si>
  <si>
    <t>R10</t>
  </si>
  <si>
    <t>R11</t>
  </si>
  <si>
    <t>R12</t>
  </si>
  <si>
    <t>R13</t>
  </si>
  <si>
    <t>R14</t>
  </si>
  <si>
    <t>R15</t>
  </si>
  <si>
    <t>R16</t>
  </si>
  <si>
    <t>R17</t>
  </si>
  <si>
    <t>M10</t>
  </si>
  <si>
    <t>R18</t>
  </si>
  <si>
    <t>R2</t>
  </si>
  <si>
    <t>R3</t>
  </si>
  <si>
    <t>R5</t>
  </si>
  <si>
    <t>R6</t>
  </si>
  <si>
    <t>R7</t>
  </si>
  <si>
    <t>R8</t>
  </si>
  <si>
    <t>R9</t>
  </si>
  <si>
    <t>M21A</t>
  </si>
  <si>
    <t>M11</t>
  </si>
  <si>
    <t>M21B</t>
  </si>
  <si>
    <t>O2A</t>
  </si>
  <si>
    <t>O2B</t>
  </si>
  <si>
    <t>R4A</t>
  </si>
  <si>
    <t>R4B</t>
  </si>
  <si>
    <t>R19</t>
  </si>
  <si>
    <t>R20</t>
  </si>
  <si>
    <t>M12</t>
  </si>
  <si>
    <t>M13</t>
  </si>
  <si>
    <t>M14</t>
  </si>
  <si>
    <t>101</t>
  </si>
  <si>
    <t>102</t>
  </si>
  <si>
    <t>103</t>
  </si>
  <si>
    <t>104</t>
  </si>
  <si>
    <t>105</t>
  </si>
  <si>
    <t>106</t>
  </si>
  <si>
    <t>111</t>
  </si>
  <si>
    <t>112</t>
  </si>
  <si>
    <t>113</t>
  </si>
  <si>
    <t>115</t>
  </si>
  <si>
    <t>121</t>
  </si>
  <si>
    <t>122</t>
  </si>
  <si>
    <t>123</t>
  </si>
  <si>
    <t>124</t>
  </si>
  <si>
    <t>131</t>
  </si>
  <si>
    <t>132</t>
  </si>
  <si>
    <t>133</t>
  </si>
  <si>
    <t>141</t>
  </si>
  <si>
    <t>143</t>
  </si>
  <si>
    <t>161</t>
  </si>
  <si>
    <t>162</t>
  </si>
  <si>
    <t>163</t>
  </si>
  <si>
    <t>164</t>
  </si>
  <si>
    <t>165</t>
  </si>
  <si>
    <t>166</t>
  </si>
  <si>
    <t>167</t>
  </si>
  <si>
    <t>168</t>
  </si>
  <si>
    <t>169</t>
  </si>
  <si>
    <t>171</t>
  </si>
  <si>
    <t>172</t>
  </si>
  <si>
    <t>173</t>
  </si>
  <si>
    <t>174</t>
  </si>
  <si>
    <t>175</t>
  </si>
  <si>
    <t>176</t>
  </si>
  <si>
    <t>177</t>
  </si>
  <si>
    <t>178</t>
  </si>
  <si>
    <t>KRW Watertype</t>
  </si>
  <si>
    <t>u_krw_watertype</t>
  </si>
  <si>
    <t>STOWA Watertype</t>
  </si>
  <si>
    <t>VENH</t>
  </si>
  <si>
    <t>N_HOOG</t>
  </si>
  <si>
    <t>Bemonstering voor 13 uur</t>
  </si>
  <si>
    <t>BV_1300</t>
  </si>
  <si>
    <t>Baak</t>
  </si>
  <si>
    <t>BAAK</t>
  </si>
  <si>
    <t>Boot</t>
  </si>
  <si>
    <t>BOOT</t>
  </si>
  <si>
    <t>Bootgroot</t>
  </si>
  <si>
    <t>BOOTGROOT</t>
  </si>
  <si>
    <t>GROTEBOOT</t>
  </si>
  <si>
    <t>Handgps</t>
  </si>
  <si>
    <t>HANDGPS</t>
  </si>
  <si>
    <t>Metaaldetector</t>
  </si>
  <si>
    <t>METDET</t>
  </si>
  <si>
    <t>Peilapparaat</t>
  </si>
  <si>
    <t>PEILAPP</t>
  </si>
  <si>
    <t>Pro DSS</t>
  </si>
  <si>
    <t>PRODSS</t>
  </si>
  <si>
    <t>Slangenpomp</t>
  </si>
  <si>
    <t>SLANGPOMP</t>
  </si>
  <si>
    <t>Speciale puthaak</t>
  </si>
  <si>
    <t>PUTHAAKSP</t>
  </si>
  <si>
    <t>Telescopische stok met klem</t>
  </si>
  <si>
    <t>STKMETKLEM</t>
  </si>
  <si>
    <t>Troebelheidsmeter</t>
  </si>
  <si>
    <t>TROEBMETER</t>
  </si>
  <si>
    <t>Zooplankton</t>
  </si>
  <si>
    <t>ZOOPLANK</t>
  </si>
  <si>
    <t>Zwemmersjeuk</t>
  </si>
  <si>
    <t>ZWEMJEUK</t>
  </si>
  <si>
    <t>Fiets</t>
  </si>
  <si>
    <t>FIETS</t>
  </si>
  <si>
    <t>Urentest sensoring</t>
  </si>
  <si>
    <t>URENSENSOR</t>
  </si>
  <si>
    <t>WSBD Gemalen</t>
  </si>
  <si>
    <t>WSBD_GEM</t>
  </si>
  <si>
    <t>u_customer</t>
  </si>
  <si>
    <t>u_calc_history</t>
  </si>
  <si>
    <t>Monsterpuntcode intern</t>
  </si>
  <si>
    <t>u_sample_point_group</t>
  </si>
  <si>
    <t>CODE</t>
  </si>
  <si>
    <t>Looptijd 60 min</t>
  </si>
  <si>
    <t>LT_60</t>
  </si>
  <si>
    <t>Waadpak</t>
  </si>
  <si>
    <t>WAADPAK</t>
  </si>
  <si>
    <t>Invoerbestand monsterpunten</t>
  </si>
  <si>
    <t>Aanvraagformulier nieuwe monsterpunten! Hieronder vindt u een korte instructie voor het invullen van de velden:</t>
  </si>
  <si>
    <t>Verplichte invoervelden:</t>
  </si>
  <si>
    <r>
      <t>Opdrachtgever</t>
    </r>
    <r>
      <rPr>
        <sz val="12"/>
        <color rgb="FF374151"/>
        <rFont val="Segoe UI"/>
        <family val="2"/>
      </rPr>
      <t>: Selecteer het waterschap door te klikken op het keuzevak.</t>
    </r>
  </si>
  <si>
    <r>
      <t>Monsterpuntcode opdrachtgever</t>
    </r>
    <r>
      <rPr>
        <sz val="12"/>
        <color rgb="FF374151"/>
        <rFont val="Segoe UI"/>
        <family val="2"/>
      </rPr>
      <t>: Voer de monsterpuntcode in voor de locatie.</t>
    </r>
  </si>
  <si>
    <r>
      <t>Monsterpuntomschrijving</t>
    </r>
    <r>
      <rPr>
        <sz val="12"/>
        <color rgb="FF374151"/>
        <rFont val="Segoe UI"/>
        <family val="2"/>
      </rPr>
      <t>: Geef een duidelijke omschrijving van het monsterpunt.</t>
    </r>
  </si>
  <si>
    <r>
      <t>Compartiment</t>
    </r>
    <r>
      <rPr>
        <sz val="12"/>
        <color rgb="FF374151"/>
        <rFont val="Segoe UI"/>
        <family val="2"/>
      </rPr>
      <t>: Kies het juiste compartiment uit het dropdown-menu, bijvoorbeeld Afvalwater, Oppervlaktewater, Grondwater.</t>
    </r>
  </si>
  <si>
    <r>
      <t>Historie bijhouden</t>
    </r>
    <r>
      <rPr>
        <sz val="12"/>
        <color rgb="FF374151"/>
        <rFont val="Segoe UI"/>
        <family val="2"/>
      </rPr>
      <t>: Geef aan of er wel of geen historie moet worden bijgehouden voor dit monsterpunt. Dit is nodig voor controle en autovalidatie op basis van historische trends. Selecteer "Ja" als er historische gegevens voor dit monsterpunt moeten worden opgebouwd, anders selecteert u "Nee".</t>
    </r>
  </si>
  <si>
    <r>
      <t>X-aanrijcoördinaat</t>
    </r>
    <r>
      <rPr>
        <sz val="12"/>
        <color rgb="FF374151"/>
        <rFont val="Segoe UI"/>
        <family val="2"/>
      </rPr>
      <t>: Indien van toepassing, vul de X-coördinaat in voor een alternatieve route naar het monsterpunt in het Rijksdriehoekstelsel (RD).</t>
    </r>
  </si>
  <si>
    <r>
      <t>Y-aanrijcoördinaat</t>
    </r>
    <r>
      <rPr>
        <sz val="12"/>
        <color rgb="FF374151"/>
        <rFont val="Segoe UI"/>
        <family val="2"/>
      </rPr>
      <t>: Indien van toepassing, vul de Y-coördinaat in voor een alternatieve route naar het monsterpunt in het Rijksdriehoekstelsel (RD).</t>
    </r>
  </si>
  <si>
    <r>
      <t>Alt. Customer code</t>
    </r>
    <r>
      <rPr>
        <sz val="12"/>
        <color rgb="FF374151"/>
        <rFont val="Segoe UI"/>
        <family val="2"/>
      </rPr>
      <t>: Voer een extra (alternatieve) monsterpuntcode in van de opdrachtgever, indien beschikbaar.</t>
    </r>
  </si>
  <si>
    <r>
      <t>Sampling info</t>
    </r>
    <r>
      <rPr>
        <sz val="12"/>
        <color rgb="FF374151"/>
        <rFont val="Segoe UI"/>
        <family val="2"/>
      </rPr>
      <t>: Gebruik dit veld om eventuele extra informatie over het monsterpunt toe te voegen, zoals specifieke instructies.</t>
    </r>
    <r>
      <rPr>
        <b/>
        <sz val="12"/>
        <color rgb="FF374151"/>
        <rFont val="Segoe UI"/>
        <family val="2"/>
      </rPr>
      <t xml:space="preserve"> </t>
    </r>
    <r>
      <rPr>
        <sz val="12"/>
        <color rgb="FF374151"/>
        <rFont val="Segoe UI"/>
        <family val="2"/>
      </rPr>
      <t>Bijvoorbeeld: "Dag voorafgaand aan de bemonstering bellen met …)"</t>
    </r>
  </si>
  <si>
    <r>
      <t>Sample point group</t>
    </r>
    <r>
      <rPr>
        <sz val="12"/>
        <color rgb="FF374151"/>
        <rFont val="Segoe UI"/>
        <family val="2"/>
      </rPr>
      <t>: Als het monsterpunt bij een zuivering hoort, kun je hier de betreffende zuivering selecteren.</t>
    </r>
  </si>
  <si>
    <r>
      <t>KRW Watertype</t>
    </r>
    <r>
      <rPr>
        <sz val="12"/>
        <color rgb="FF374151"/>
        <rFont val="Segoe UI"/>
        <family val="2"/>
      </rPr>
      <t>: Kies het juiste KRW watertype uit het dropdown-menu.</t>
    </r>
  </si>
  <si>
    <r>
      <t>STOWA Watertype</t>
    </r>
    <r>
      <rPr>
        <sz val="12"/>
        <color rgb="FF374151"/>
        <rFont val="Segoe UI"/>
        <family val="2"/>
      </rPr>
      <t>: Kies het juiste STOWA watertype uit het dropdown-menu.</t>
    </r>
  </si>
  <si>
    <t>Tabblad Momsterpunten</t>
  </si>
  <si>
    <t>Sample point group</t>
  </si>
  <si>
    <t>Onderstaande invoervelden zijn optioneel, indien deze gegevens bekend graag zo volledig mogelijk verstrekken</t>
  </si>
  <si>
    <t>1. Vul het aanvraagformulier zo compleet mogelijk in.</t>
  </si>
  <si>
    <t>2. Klik op het tabblad "Bestand" in de menubalk.</t>
  </si>
  <si>
    <t>3. Klik op "Delen" in het linkerpaneel.</t>
  </si>
  <si>
    <t>4. Onderaan het paneel zie je de optie "In plaats hiervan een kopie toevoegen". Klik op "Excel werkmap".</t>
  </si>
  <si>
    <t>5. Het aanvraagformulier wordt als bijlage opgenomen in de e-mail. Verstuur de e-mail naar de betreffende discipline.</t>
  </si>
  <si>
    <t xml:space="preserve">Op deze manier kan het aanvraagformulier efficiënt gemaild worden </t>
  </si>
  <si>
    <t>In Excel  is een ingebouwde functie om het aanvraagformulier te versturen via e-mail, volg hiervoor de onderstaande stappen:</t>
  </si>
  <si>
    <r>
      <t>X-coördinaat</t>
    </r>
    <r>
      <rPr>
        <sz val="12"/>
        <color rgb="FF374151"/>
        <rFont val="Segoe UI"/>
        <family val="2"/>
      </rPr>
      <t>: Vul de X-coördinaat in van het monsterpunt in het Rijksdriehoekstelsel (RD).</t>
    </r>
    <r>
      <rPr>
        <b/>
        <sz val="12"/>
        <color rgb="FF374151"/>
        <rFont val="Segoe UI"/>
        <family val="2"/>
      </rPr>
      <t xml:space="preserve"> (indien bekend)</t>
    </r>
  </si>
  <si>
    <r>
      <t>Y-coördinaat</t>
    </r>
    <r>
      <rPr>
        <sz val="12"/>
        <color rgb="FF374151"/>
        <rFont val="Segoe UI"/>
        <family val="2"/>
      </rPr>
      <t>: Vul de Y-coördinaat in van het monsterpunt in het Rijksdriehoekstelsel (RD).</t>
    </r>
    <r>
      <rPr>
        <b/>
        <sz val="12"/>
        <color rgb="FF374151"/>
        <rFont val="Segoe UI"/>
        <family val="2"/>
      </rPr>
      <t xml:space="preserve"> (indien bekend)</t>
    </r>
  </si>
  <si>
    <t>Versturen aanvraagformulier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</si>
</sst>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name val="Arial"/>
      <family val="2"/>
    </font>
    <font>
      <sz val="8"/>
      <name val="Calibri"/>
      <family val="2"/>
      <scheme val="minor"/>
    </font>
    <font>
      <b/>
      <sz val="18"/>
      <color theme="1"/>
      <name val="Calibri"/>
      <family val="2"/>
      <scheme val="minor"/>
    </font>
    <font>
      <sz val="12"/>
      <color rgb="FF374151"/>
      <name val="Segoe UI"/>
      <family val="2"/>
    </font>
    <font>
      <b/>
      <sz val="12"/>
      <color rgb="FF374151"/>
      <name val="Segoe UI"/>
      <family val="2"/>
    </font>
    <font>
      <u/>
      <sz val="12"/>
      <color rgb="FF374151"/>
      <name val="Segoe UI"/>
      <family val="2"/>
    </font>
    <font>
      <sz val="11"/>
      <color theme="1"/>
      <name val="Segoe UI"/>
      <family val="2"/>
    </font>
    <font>
      <sz val="12"/>
      <color theme="1"/>
      <name val="Segoe UI"/>
      <family val="2"/>
    </font>
    <font>
      <b/>
      <u/>
      <sz val="14"/>
      <color theme="1"/>
      <name val="Segoe UI"/>
      <family val="2"/>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s>
  <borders count="1">
    <border>
      <left/>
      <right/>
      <top/>
      <bottom/>
      <diagonal/>
    </border>
  </borders>
  <cellStyleXfs count="2">
    <xf numFmtId="0" fontId="0" fillId="0" borderId="0"/>
    <xf numFmtId="0" fontId="2" fillId="0" borderId="0"/>
  </cellStyleXfs>
  <cellXfs count="24">
    <xf numFmtId="0" fontId="0" fillId="0" borderId="0" xfId="0"/>
    <xf numFmtId="0" fontId="1" fillId="0" borderId="0" xfId="0" applyFont="1"/>
    <xf numFmtId="49" fontId="0" fillId="0" borderId="0" xfId="0" applyNumberFormat="1"/>
    <xf numFmtId="1" fontId="0" fillId="0" borderId="0" xfId="0" applyNumberFormat="1"/>
    <xf numFmtId="1" fontId="1" fillId="0" borderId="0" xfId="0" applyNumberFormat="1" applyFont="1"/>
    <xf numFmtId="0" fontId="1" fillId="2" borderId="0" xfId="0" applyFont="1" applyFill="1"/>
    <xf numFmtId="49" fontId="1" fillId="2" borderId="0" xfId="0" applyNumberFormat="1" applyFont="1" applyFill="1"/>
    <xf numFmtId="0" fontId="4" fillId="0" borderId="0" xfId="0" applyFont="1"/>
    <xf numFmtId="0" fontId="0" fillId="3" borderId="0" xfId="0" applyFill="1" applyProtection="1">
      <protection locked="0"/>
    </xf>
    <xf numFmtId="1" fontId="1" fillId="4" borderId="0" xfId="0" applyNumberFormat="1" applyFont="1" applyFill="1"/>
    <xf numFmtId="0" fontId="1" fillId="4" borderId="0" xfId="0" applyFont="1" applyFill="1"/>
    <xf numFmtId="49" fontId="1" fillId="4" borderId="0" xfId="0" applyNumberFormat="1" applyFont="1" applyFill="1"/>
    <xf numFmtId="0" fontId="0" fillId="0" borderId="0" xfId="0" applyProtection="1">
      <protection locked="0"/>
    </xf>
    <xf numFmtId="49" fontId="0" fillId="0" borderId="0" xfId="0" applyNumberFormat="1" applyProtection="1">
      <protection locked="0"/>
    </xf>
    <xf numFmtId="1" fontId="0" fillId="0" borderId="0" xfId="0" applyNumberFormat="1" applyProtection="1">
      <protection locked="0"/>
    </xf>
    <xf numFmtId="0" fontId="5"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indent="1"/>
    </xf>
    <xf numFmtId="0" fontId="9" fillId="0" borderId="0" xfId="0" applyFont="1"/>
    <xf numFmtId="0" fontId="10" fillId="0" borderId="0" xfId="0" applyFont="1" applyAlignment="1">
      <alignment wrapText="1"/>
    </xf>
    <xf numFmtId="0" fontId="8" fillId="0" borderId="0" xfId="0" applyFont="1" applyAlignment="1">
      <alignment vertical="center" wrapText="1"/>
    </xf>
    <xf numFmtId="0" fontId="8" fillId="0" borderId="0" xfId="0" applyFont="1" applyAlignment="1">
      <alignment wrapText="1"/>
    </xf>
  </cellXfs>
  <cellStyles count="2">
    <cellStyle name="Standaard" xfId="0" builtinId="0"/>
    <cellStyle name="Standaard 2" xfId="1" xr:uid="{D0A2128C-8736-455B-A3AE-9A4805BD542E}"/>
  </cellStyles>
  <dxfs count="16">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numFmt numFmtId="30" formatCode="@"/>
    </dxf>
    <dxf>
      <numFmt numFmtId="30" formatCode="@"/>
    </dxf>
    <dxf>
      <numFmt numFmtId="30" formatCode="@"/>
    </dxf>
    <dxf>
      <numFmt numFmtId="1" formatCode="0"/>
    </dxf>
    <dxf>
      <numFmt numFmtId="1" formatCode="0"/>
    </dxf>
    <dxf>
      <numFmt numFmtId="1" formatCode="0"/>
    </dxf>
    <dxf>
      <numFmt numFmtId="1" formatCode="0"/>
    </dxf>
    <dxf>
      <fill>
        <patternFill patternType="none">
          <fgColor indexed="64"/>
          <bgColor indexed="65"/>
        </patternFill>
      </fill>
      <protection locked="0" hidden="0"/>
    </dxf>
    <dxf>
      <numFmt numFmtId="0" formatCode="General"/>
    </dxf>
    <dxf>
      <numFmt numFmtId="30" formatCode="@"/>
    </dxf>
    <dxf>
      <font>
        <b/>
        <i val="0"/>
        <strike val="0"/>
        <condense val="0"/>
        <extend val="0"/>
        <outline val="0"/>
        <shadow val="0"/>
        <u val="none"/>
        <vertAlign val="baseline"/>
        <sz val="11"/>
        <color theme="1"/>
        <name val="Calibri"/>
        <family val="2"/>
        <scheme val="minor"/>
      </font>
      <fill>
        <patternFill patternType="solid">
          <fgColor indexed="64"/>
          <bgColor theme="4" tint="0.599993896298104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71CE24-1B80-4F96-A552-056A7E420689}" name="TblMonsterpunten" displayName="TblMonsterpunten" ref="A6:S7" totalsRowShown="0" headerRowDxfId="15">
  <autoFilter ref="A6:S7" xr:uid="{1071CE24-1B80-4F96-A552-056A7E420689}"/>
  <tableColumns count="19">
    <tableColumn id="1" xr3:uid="{92406708-E6B4-4E63-829B-1E3FEEC7FCBA}" name="Opdrachtgever">
      <calculatedColumnFormula>opdrachtgever</calculatedColumnFormula>
    </tableColumn>
    <tableColumn id="2" xr3:uid="{D5C12FB3-C24F-4716-A0ED-100FC43FB7DD}" name="u_customer">
      <calculatedColumnFormula>_xlfn.XLOOKUP(TblMonsterpunten[[#This Row],[Opdrachtgever]],TblOpdrachtgever[Opdrachtgever],TblOpdrachtgever[CODE],"")</calculatedColumnFormula>
    </tableColumn>
    <tableColumn id="3" xr3:uid="{44722281-217D-4A3D-8099-503F991EB3F3}" name="Monsterpuntcode opdrachtgever" dataDxfId="14"/>
    <tableColumn id="4" xr3:uid="{4975B95F-988A-408A-B6B2-48B70DCB32AB}" name="Monsterpuntomschrijving"/>
    <tableColumn id="5" xr3:uid="{A9A5FFD2-05A1-41A2-87A3-0C552188E679}" name="Compartiment"/>
    <tableColumn id="19" xr3:uid="{8F4C16E5-B66F-4CD7-AC0B-DC3B72DD545D}" name="Monsterpuntcode intern" dataDxfId="13">
      <calculatedColumnFormula>TblMonsterpunten[[#This Row],[Monsterpuntcode opdrachtgever]]&amp;"_"&amp;TblMonsterpunten[[#This Row],[Compartiment]]&amp;"_"&amp;TblMonsterpunten[[#This Row],[u_customer]]</calculatedColumnFormula>
    </tableColumn>
    <tableColumn id="6" xr3:uid="{5583156C-461A-4246-9D8C-12D09F822B19}" name="Historie bijhouden" dataDxfId="12"/>
    <tableColumn id="7" xr3:uid="{575AD475-546D-4F5A-B354-DF588C2AA2F4}" name="u_calc_history">
      <calculatedColumnFormula>_xlfn.XLOOKUP(TblMonsterpunten[[#This Row],[Historie bijhouden]],TblBoolean[BOOLEAN],TblBoolean[CODE],"")</calculatedColumnFormula>
    </tableColumn>
    <tableColumn id="8" xr3:uid="{FCB689B7-7E85-44DB-9571-1FFC3CF0ABF3}" name="X-coördinaat" dataDxfId="11"/>
    <tableColumn id="9" xr3:uid="{41040E5C-5644-4D6D-A87E-A9A09C99DED1}" name="Y-coördinaat" dataDxfId="10"/>
    <tableColumn id="10" xr3:uid="{2EEBA87C-1B84-4AAE-9253-5EB4745E731D}" name="X-aanrijcoördinaat" dataDxfId="9"/>
    <tableColumn id="11" xr3:uid="{0A8C451F-055D-4709-95EE-49E4A362D608}" name="Y-aanrijcoördinaat" dataDxfId="8"/>
    <tableColumn id="12" xr3:uid="{0EEBC6C2-D2CE-405B-BEE6-7A31471B3A3D}" name="Alt. Customer code" dataDxfId="7"/>
    <tableColumn id="13" xr3:uid="{41320528-ECBA-46F8-87B4-41AF8DC823D0}" name="Sampling info" dataDxfId="6"/>
    <tableColumn id="14" xr3:uid="{352EBA26-E6CD-477B-AD31-BE02A9AD932C}" name="Sample point group" dataDxfId="5"/>
    <tableColumn id="15" xr3:uid="{163CF3E9-8BB9-4048-AAB3-520C7492F06C}" name="u_sample_point_group">
      <calculatedColumnFormula>_xlfn.XLOOKUP(TblMonsterpunten[[#This Row],[Sample point group]],TblSAMPLE_POINT_GROUP[SAMPLE_POINT_GROUP],TblSAMPLE_POINT_GROUP[CODE],"")</calculatedColumnFormula>
    </tableColumn>
    <tableColumn id="16" xr3:uid="{8F2FB64D-B1E8-4518-BF6F-474A26C028B6}" name="KRW Watertype"/>
    <tableColumn id="17" xr3:uid="{3FCCD0FD-052F-4D33-966E-D235A785A624}" name="u_krw_watertype">
      <calculatedColumnFormula>_xlfn.XLOOKUP(TblMonsterpunten[[#This Row],[KRW Watertype]],TblKRW_WATERTYPE[KRW_WATERTYPE],TblKRW_WATERTYPE[CODE],"")</calculatedColumnFormula>
    </tableColumn>
    <tableColumn id="18" xr3:uid="{A86AD6FC-4A9D-4473-925D-7BE1A141AB60}" name="STOWA Watertype"/>
  </tableColumns>
  <tableStyleInfo name="TableStyleMedium2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1F2F62-FCD4-4C7A-AA57-6B5CB109A780}" name="TblOpdrachtgever" displayName="TblOpdrachtgever" ref="A1:B10" totalsRowShown="0">
  <autoFilter ref="A1:B10" xr:uid="{D11F2F62-FCD4-4C7A-AA57-6B5CB109A780}"/>
  <tableColumns count="2">
    <tableColumn id="1" xr3:uid="{8085A648-EC0E-4006-93DB-0A63A107C941}" name="Opdrachtgever"/>
    <tableColumn id="2" xr3:uid="{82B8B892-183C-4D58-AD71-E809F2B12230}" name="CODE"/>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3B9C984-291E-4D06-8CB3-0B301AAE8065}" name="TblSW_INFO" displayName="TblSW_INFO" ref="K1:L14" totalsRowShown="0" headerRowDxfId="4">
  <autoFilter ref="K1:L14" xr:uid="{63B9C984-291E-4D06-8CB3-0B301AAE8065}"/>
  <tableColumns count="2">
    <tableColumn id="1" xr3:uid="{06B8AC37-AE23-48AD-830B-B7D5F6E45396}" name="SW_INFO"/>
    <tableColumn id="2" xr3:uid="{62FC3D7F-3FFF-43E4-8837-B485657FB737}" name="CODE"/>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E52F037-31D1-4861-8415-B9A02E301335}" name="TblBoolean" displayName="TblBoolean" ref="N1:O3" totalsRowShown="0">
  <autoFilter ref="N1:O3" xr:uid="{2E52F037-31D1-4861-8415-B9A02E301335}"/>
  <tableColumns count="2">
    <tableColumn id="1" xr3:uid="{2C95B190-DE16-45E3-B75E-9CA992BB9FE7}" name="BOOLEAN"/>
    <tableColumn id="2" xr3:uid="{5525884E-1630-4DE6-BB66-A7587449D82E}" name="COD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E4FFCED-ACBD-4648-A308-840668E32B5B}" name="TblSAMPLING_EQUIPMENT" displayName="TblSAMPLING_EQUIPMENT" ref="Q1:R24" totalsRowShown="0" headerRowDxfId="3">
  <autoFilter ref="Q1:R24" xr:uid="{1E4FFCED-ACBD-4648-A308-840668E32B5B}"/>
  <tableColumns count="2">
    <tableColumn id="1" xr3:uid="{6639609F-4647-4848-A892-0B54E58F582D}" name="SAMPLING_EQUIPMENT"/>
    <tableColumn id="2" xr3:uid="{B66DF58F-440B-4759-8817-E2789AF6A30B}" name="CODE"/>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01DE127-A1E4-42D8-B942-F41BFE8F8D4B}" name="TblSAMPLE_POINT_GROUP" displayName="TblSAMPLE_POINT_GROUP" ref="V1:W157" totalsRowShown="0" headerRowDxfId="2">
  <autoFilter ref="V1:W157" xr:uid="{301DE127-A1E4-42D8-B942-F41BFE8F8D4B}"/>
  <tableColumns count="2">
    <tableColumn id="1" xr3:uid="{156E2DE2-9F1C-4651-AD7A-CE4446225D90}" name="SAMPLE_POINT_GROUP"/>
    <tableColumn id="2" xr3:uid="{A5F63CE1-BD1A-4773-90B8-D00F4A712974}" name="CODE"/>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4BDF19B-EED6-446A-83B7-7683BCC53C7B}" name="TblSAMPLING_PERIOD" displayName="TblSAMPLING_PERIOD" ref="Y1:Z4" totalsRowShown="0" headerRowDxfId="1">
  <autoFilter ref="Y1:Z4" xr:uid="{64BDF19B-EED6-446A-83B7-7683BCC53C7B}"/>
  <tableColumns count="2">
    <tableColumn id="1" xr3:uid="{1113EDE1-145A-4BAE-A42C-A3802BCC11A4}" name="SAMPLING_PERIOD"/>
    <tableColumn id="2" xr3:uid="{434AFD40-3844-4BFC-8804-FDE255214B9F}" name="CODE"/>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47AC114-2B92-49E1-B6A8-F4189461317B}" name="TblKRW_WATERTYPE" displayName="TblKRW_WATERTYPE" ref="AB1:AC64" totalsRowShown="0" headerRowDxfId="0">
  <autoFilter ref="AB1:AC64" xr:uid="{B47AC114-2B92-49E1-B6A8-F4189461317B}"/>
  <tableColumns count="2">
    <tableColumn id="1" xr3:uid="{9F659720-C2E9-4210-9C77-F14F4EB1FB6B}" name="KRW_WATERTYPE"/>
    <tableColumn id="2" xr3:uid="{1F3638F7-1E5B-42B7-8C66-794352977DF6}" name="CODE"/>
  </tableColumns>
  <tableStyleInfo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12C7-C619-4053-8642-4DD299118341}">
  <sheetPr codeName="Blad1"/>
  <dimension ref="A1:S7"/>
  <sheetViews>
    <sheetView showGridLines="0" topLeftCell="C1" zoomScaleNormal="100" workbookViewId="0">
      <selection activeCell="I6" sqref="I6:J6"/>
    </sheetView>
  </sheetViews>
  <sheetFormatPr defaultRowHeight="15" x14ac:dyDescent="0.25"/>
  <cols>
    <col min="1" max="1" width="50.5703125" hidden="1" customWidth="1"/>
    <col min="2" max="2" width="12" hidden="1" customWidth="1"/>
    <col min="3" max="3" width="27.85546875" style="2" customWidth="1"/>
    <col min="4" max="4" width="26.140625" customWidth="1"/>
    <col min="5" max="5" width="16" customWidth="1"/>
    <col min="6" max="6" width="25.5703125" hidden="1" customWidth="1"/>
    <col min="7" max="7" width="19.7109375" customWidth="1"/>
    <col min="8" max="8" width="12.7109375" hidden="1" customWidth="1"/>
    <col min="9" max="10" width="14.42578125" style="3" customWidth="1"/>
    <col min="11" max="12" width="19.42578125" style="3" customWidth="1"/>
    <col min="13" max="13" width="13.28515625" style="2" customWidth="1"/>
    <col min="14" max="14" width="39.85546875" style="2" customWidth="1"/>
    <col min="15" max="15" width="20.28515625" style="2" customWidth="1"/>
    <col min="16" max="16" width="16.5703125" hidden="1" customWidth="1"/>
    <col min="17" max="17" width="17.42578125" customWidth="1"/>
    <col min="18" max="18" width="16.7109375" hidden="1" customWidth="1"/>
    <col min="19" max="19" width="19.85546875" customWidth="1"/>
  </cols>
  <sheetData>
    <row r="1" spans="1:19" ht="23.25" x14ac:dyDescent="0.35">
      <c r="B1" s="1"/>
      <c r="C1" s="7" t="s">
        <v>563</v>
      </c>
    </row>
    <row r="2" spans="1:19" x14ac:dyDescent="0.25">
      <c r="C2" s="5" t="s">
        <v>0</v>
      </c>
    </row>
    <row r="3" spans="1:19" x14ac:dyDescent="0.25">
      <c r="C3" s="8"/>
    </row>
    <row r="6" spans="1:19" s="1" customFormat="1" x14ac:dyDescent="0.25">
      <c r="A6" s="1" t="s">
        <v>0</v>
      </c>
      <c r="B6" s="1" t="s">
        <v>554</v>
      </c>
      <c r="C6" s="6" t="s">
        <v>1</v>
      </c>
      <c r="D6" s="5" t="s">
        <v>2</v>
      </c>
      <c r="E6" s="5" t="s">
        <v>3</v>
      </c>
      <c r="F6" s="1" t="s">
        <v>556</v>
      </c>
      <c r="G6" s="5" t="s">
        <v>8</v>
      </c>
      <c r="H6" s="4" t="s">
        <v>555</v>
      </c>
      <c r="I6" s="9" t="s">
        <v>4</v>
      </c>
      <c r="J6" s="9" t="s">
        <v>5</v>
      </c>
      <c r="K6" s="9" t="s">
        <v>6</v>
      </c>
      <c r="L6" s="9" t="s">
        <v>7</v>
      </c>
      <c r="M6" s="11" t="s">
        <v>9</v>
      </c>
      <c r="N6" s="11" t="s">
        <v>10</v>
      </c>
      <c r="O6" s="11" t="s">
        <v>579</v>
      </c>
      <c r="P6" s="1" t="s">
        <v>557</v>
      </c>
      <c r="Q6" s="10" t="s">
        <v>514</v>
      </c>
      <c r="R6" s="1" t="s">
        <v>515</v>
      </c>
      <c r="S6" s="10" t="s">
        <v>516</v>
      </c>
    </row>
    <row r="7" spans="1:19" x14ac:dyDescent="0.25">
      <c r="A7" s="12">
        <f>opdrachtgever</f>
        <v>0</v>
      </c>
      <c r="B7" s="12" t="str">
        <f>_xlfn.XLOOKUP(TblMonsterpunten[[#This Row],[Opdrachtgever]],TblOpdrachtgever[Opdrachtgever],TblOpdrachtgever[CODE],"")</f>
        <v/>
      </c>
      <c r="C7" s="13"/>
      <c r="D7" s="12"/>
      <c r="E7" s="12"/>
      <c r="F7" s="12" t="str">
        <f>TblMonsterpunten[[#This Row],[Monsterpuntcode opdrachtgever]]&amp;"_"&amp;TblMonsterpunten[[#This Row],[Compartiment]]&amp;"_"&amp;TblMonsterpunten[[#This Row],[u_customer]]</f>
        <v>__</v>
      </c>
      <c r="G7" s="12"/>
      <c r="H7" s="12" t="str">
        <f>_xlfn.XLOOKUP(TblMonsterpunten[[#This Row],[Historie bijhouden]],TblBoolean[BOOLEAN],TblBoolean[CODE],"")</f>
        <v/>
      </c>
      <c r="I7" s="14"/>
      <c r="J7" s="14"/>
      <c r="K7" s="14"/>
      <c r="L7" s="14"/>
      <c r="M7" s="13"/>
      <c r="N7" s="13"/>
      <c r="O7" s="13"/>
      <c r="P7" s="12" t="str">
        <f>_xlfn.XLOOKUP(TblMonsterpunten[[#This Row],[Sample point group]],TblSAMPLE_POINT_GROUP[SAMPLE_POINT_GROUP],TblSAMPLE_POINT_GROUP[CODE],"")</f>
        <v/>
      </c>
      <c r="Q7" s="12"/>
      <c r="R7" s="12" t="str">
        <f>_xlfn.XLOOKUP(TblMonsterpunten[[#This Row],[KRW Watertype]],TblKRW_WATERTYPE[KRW_WATERTYPE],TblKRW_WATERTYPE[CODE],"")</f>
        <v/>
      </c>
      <c r="S7" s="12"/>
    </row>
  </sheetData>
  <phoneticPr fontId="3" type="noConversion"/>
  <dataValidations count="6">
    <dataValidation type="list" allowBlank="1" showInputMessage="1" showErrorMessage="1" sqref="C3" xr:uid="{A0CB572B-AB28-44BE-8685-01818F3F06BB}">
      <formula1>range_opdrachtgever</formula1>
    </dataValidation>
    <dataValidation type="list" allowBlank="1" showInputMessage="1" showErrorMessage="1" sqref="E7" xr:uid="{EAC54683-0942-467F-B8BD-2EEC7DAC0549}">
      <formula1>range_compartiment</formula1>
    </dataValidation>
    <dataValidation type="list" allowBlank="1" showInputMessage="1" showErrorMessage="1" sqref="G7" xr:uid="{28967738-8194-4A80-9E8F-29287CF1AC97}">
      <formula1>range_janee</formula1>
    </dataValidation>
    <dataValidation type="list" allowBlank="1" showInputMessage="1" showErrorMessage="1" sqref="O7" xr:uid="{CEA960FC-E5F7-4C02-894B-36EF11DAF1B8}">
      <formula1>range_sp_group</formula1>
    </dataValidation>
    <dataValidation type="list" allowBlank="1" showInputMessage="1" showErrorMessage="1" sqref="Q7" xr:uid="{C5456182-F7F3-4764-9CAA-6CD21BA61632}">
      <formula1>range_krw_watertype</formula1>
    </dataValidation>
    <dataValidation type="list" allowBlank="1" showInputMessage="1" showErrorMessage="1" sqref="S7" xr:uid="{89C7A87C-0056-4FB9-BECD-0764655E1CDD}">
      <formula1>range_stowa_watertype</formula1>
    </dataValidation>
  </dataValidations>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AB26C-C87A-4F76-8B63-3686587C0348}">
  <dimension ref="A1:A34"/>
  <sheetViews>
    <sheetView tabSelected="1" topLeftCell="A3" workbookViewId="0">
      <selection activeCell="A25" sqref="A25"/>
    </sheetView>
  </sheetViews>
  <sheetFormatPr defaultRowHeight="15" x14ac:dyDescent="0.25"/>
  <cols>
    <col min="1" max="1" width="255.5703125" customWidth="1"/>
  </cols>
  <sheetData>
    <row r="1" spans="1:1" ht="17.25" x14ac:dyDescent="0.25">
      <c r="A1" s="15" t="s">
        <v>564</v>
      </c>
    </row>
    <row r="2" spans="1:1" ht="17.25" x14ac:dyDescent="0.25">
      <c r="A2" s="15"/>
    </row>
    <row r="3" spans="1:1" ht="20.25" x14ac:dyDescent="0.35">
      <c r="A3" s="21" t="s">
        <v>578</v>
      </c>
    </row>
    <row r="4" spans="1:1" ht="20.25" x14ac:dyDescent="0.35">
      <c r="A4" s="21"/>
    </row>
    <row r="5" spans="1:1" ht="17.25" x14ac:dyDescent="0.25">
      <c r="A5" s="17" t="s">
        <v>565</v>
      </c>
    </row>
    <row r="6" spans="1:1" ht="16.5" x14ac:dyDescent="0.25">
      <c r="A6" s="22"/>
    </row>
    <row r="7" spans="1:1" ht="17.25" x14ac:dyDescent="0.25">
      <c r="A7" s="16" t="s">
        <v>566</v>
      </c>
    </row>
    <row r="8" spans="1:1" ht="17.25" x14ac:dyDescent="0.25">
      <c r="A8" s="16" t="s">
        <v>567</v>
      </c>
    </row>
    <row r="9" spans="1:1" ht="17.25" x14ac:dyDescent="0.25">
      <c r="A9" s="16" t="s">
        <v>568</v>
      </c>
    </row>
    <row r="10" spans="1:1" ht="17.25" x14ac:dyDescent="0.25">
      <c r="A10" s="16" t="s">
        <v>569</v>
      </c>
    </row>
    <row r="11" spans="1:1" ht="34.5" x14ac:dyDescent="0.25">
      <c r="A11" s="16" t="s">
        <v>570</v>
      </c>
    </row>
    <row r="12" spans="1:1" ht="17.25" x14ac:dyDescent="0.25">
      <c r="A12" s="16" t="s">
        <v>588</v>
      </c>
    </row>
    <row r="13" spans="1:1" ht="17.25" x14ac:dyDescent="0.25">
      <c r="A13" s="16" t="s">
        <v>589</v>
      </c>
    </row>
    <row r="14" spans="1:1" ht="16.5" x14ac:dyDescent="0.3">
      <c r="A14" s="23"/>
    </row>
    <row r="15" spans="1:1" ht="17.25" x14ac:dyDescent="0.25">
      <c r="A15" s="17" t="s">
        <v>580</v>
      </c>
    </row>
    <row r="16" spans="1:1" ht="16.5" x14ac:dyDescent="0.25">
      <c r="A16" s="22"/>
    </row>
    <row r="17" spans="1:1" ht="17.25" x14ac:dyDescent="0.25">
      <c r="A17" s="16" t="s">
        <v>571</v>
      </c>
    </row>
    <row r="18" spans="1:1" ht="17.25" x14ac:dyDescent="0.25">
      <c r="A18" s="16" t="s">
        <v>572</v>
      </c>
    </row>
    <row r="19" spans="1:1" ht="17.25" x14ac:dyDescent="0.25">
      <c r="A19" s="16" t="s">
        <v>573</v>
      </c>
    </row>
    <row r="20" spans="1:1" ht="17.25" x14ac:dyDescent="0.25">
      <c r="A20" s="16" t="s">
        <v>574</v>
      </c>
    </row>
    <row r="21" spans="1:1" ht="17.25" x14ac:dyDescent="0.25">
      <c r="A21" s="16" t="s">
        <v>575</v>
      </c>
    </row>
    <row r="22" spans="1:1" ht="17.25" x14ac:dyDescent="0.25">
      <c r="A22" s="16" t="s">
        <v>576</v>
      </c>
    </row>
    <row r="23" spans="1:1" ht="17.25" x14ac:dyDescent="0.25">
      <c r="A23" s="16" t="s">
        <v>577</v>
      </c>
    </row>
    <row r="24" spans="1:1" ht="16.5" x14ac:dyDescent="0.3">
      <c r="A24" s="23"/>
    </row>
    <row r="25" spans="1:1" ht="20.25" x14ac:dyDescent="0.35">
      <c r="A25" s="21" t="s">
        <v>590</v>
      </c>
    </row>
    <row r="26" spans="1:1" ht="20.25" x14ac:dyDescent="0.35">
      <c r="A26" s="21"/>
    </row>
    <row r="27" spans="1:1" ht="17.25" x14ac:dyDescent="0.25">
      <c r="A27" s="18" t="s">
        <v>587</v>
      </c>
    </row>
    <row r="28" spans="1:1" ht="17.25" x14ac:dyDescent="0.25">
      <c r="A28" s="19" t="s">
        <v>581</v>
      </c>
    </row>
    <row r="29" spans="1:1" ht="17.25" x14ac:dyDescent="0.25">
      <c r="A29" s="19" t="s">
        <v>582</v>
      </c>
    </row>
    <row r="30" spans="1:1" ht="17.25" x14ac:dyDescent="0.25">
      <c r="A30" s="19" t="s">
        <v>583</v>
      </c>
    </row>
    <row r="31" spans="1:1" ht="17.25" x14ac:dyDescent="0.25">
      <c r="A31" s="19" t="s">
        <v>584</v>
      </c>
    </row>
    <row r="32" spans="1:1" ht="17.25" x14ac:dyDescent="0.25">
      <c r="A32" s="19" t="s">
        <v>585</v>
      </c>
    </row>
    <row r="33" spans="1:1" ht="17.25" x14ac:dyDescent="0.25">
      <c r="A33" s="18"/>
    </row>
    <row r="34" spans="1:1" ht="17.25" x14ac:dyDescent="0.3">
      <c r="A34" s="20" t="s">
        <v>586</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DE3A4-3AAF-4D35-972A-E464C16142A6}">
  <sheetPr codeName="Blad4"/>
  <dimension ref="A1:AE157"/>
  <sheetViews>
    <sheetView workbookViewId="0">
      <selection activeCell="A2" sqref="A2:A10"/>
    </sheetView>
  </sheetViews>
  <sheetFormatPr defaultRowHeight="15" x14ac:dyDescent="0.25"/>
  <cols>
    <col min="1" max="1" width="59" bestFit="1" customWidth="1"/>
    <col min="2" max="2" width="8" bestFit="1" customWidth="1"/>
    <col min="4" max="4" width="16" bestFit="1" customWidth="1"/>
    <col min="7" max="7" width="12.85546875" bestFit="1" customWidth="1"/>
    <col min="9" max="9" width="22.28515625" bestFit="1" customWidth="1"/>
    <col min="11" max="11" width="30.140625" bestFit="1" customWidth="1"/>
    <col min="12" max="12" width="9.28515625" bestFit="1" customWidth="1"/>
    <col min="14" max="14" width="9.5703125" bestFit="1" customWidth="1"/>
    <col min="15" max="15" width="2" bestFit="1" customWidth="1"/>
    <col min="17" max="17" width="27" bestFit="1" customWidth="1"/>
    <col min="18" max="18" width="13.140625" bestFit="1" customWidth="1"/>
    <col min="20" max="20" width="10.42578125" bestFit="1" customWidth="1"/>
    <col min="22" max="22" width="30.140625" bestFit="1" customWidth="1"/>
    <col min="23" max="23" width="14.28515625" bestFit="1" customWidth="1"/>
    <col min="25" max="25" width="69.85546875" bestFit="1" customWidth="1"/>
    <col min="26" max="26" width="13.140625" bestFit="1" customWidth="1"/>
    <col min="27" max="27" width="13.140625" customWidth="1"/>
    <col min="28" max="28" width="17.28515625" bestFit="1" customWidth="1"/>
  </cols>
  <sheetData>
    <row r="1" spans="1:31" x14ac:dyDescent="0.25">
      <c r="A1" s="1" t="s">
        <v>0</v>
      </c>
      <c r="B1" s="1" t="s">
        <v>558</v>
      </c>
      <c r="D1" s="1" t="s">
        <v>20</v>
      </c>
      <c r="G1" s="1" t="s">
        <v>32</v>
      </c>
      <c r="I1" s="1" t="s">
        <v>40</v>
      </c>
      <c r="K1" s="1" t="s">
        <v>43</v>
      </c>
      <c r="L1" s="1" t="s">
        <v>558</v>
      </c>
      <c r="N1" s="1" t="s">
        <v>65</v>
      </c>
      <c r="O1" s="1" t="s">
        <v>558</v>
      </c>
      <c r="Q1" s="1" t="s">
        <v>68</v>
      </c>
      <c r="R1" s="1" t="s">
        <v>558</v>
      </c>
      <c r="T1" s="1" t="s">
        <v>82</v>
      </c>
      <c r="V1" s="1" t="s">
        <v>85</v>
      </c>
      <c r="W1" s="1" t="s">
        <v>558</v>
      </c>
      <c r="Y1" s="1" t="s">
        <v>403</v>
      </c>
      <c r="Z1" s="1" t="s">
        <v>558</v>
      </c>
      <c r="AA1" s="1"/>
      <c r="AB1" s="1" t="s">
        <v>413</v>
      </c>
      <c r="AC1" s="1" t="s">
        <v>558</v>
      </c>
      <c r="AD1" s="1"/>
      <c r="AE1" s="1" t="s">
        <v>414</v>
      </c>
    </row>
    <row r="2" spans="1:31" x14ac:dyDescent="0.25">
      <c r="A2" t="s">
        <v>15</v>
      </c>
      <c r="B2" t="s">
        <v>408</v>
      </c>
      <c r="C2">
        <v>1</v>
      </c>
      <c r="D2" t="s">
        <v>28</v>
      </c>
      <c r="G2" t="s">
        <v>34</v>
      </c>
      <c r="I2" t="s">
        <v>41</v>
      </c>
      <c r="K2" t="s">
        <v>44</v>
      </c>
      <c r="L2" t="s">
        <v>33</v>
      </c>
      <c r="N2" t="s">
        <v>66</v>
      </c>
      <c r="O2" t="s">
        <v>401</v>
      </c>
      <c r="Q2" t="s">
        <v>521</v>
      </c>
      <c r="R2" t="s">
        <v>522</v>
      </c>
      <c r="T2" t="s">
        <v>160</v>
      </c>
      <c r="V2" t="s">
        <v>87</v>
      </c>
      <c r="W2" t="s">
        <v>86</v>
      </c>
      <c r="Y2" t="s">
        <v>395</v>
      </c>
      <c r="Z2" t="s">
        <v>398</v>
      </c>
      <c r="AB2" t="s">
        <v>415</v>
      </c>
      <c r="AC2" t="s">
        <v>415</v>
      </c>
      <c r="AE2" t="s">
        <v>478</v>
      </c>
    </row>
    <row r="3" spans="1:31" x14ac:dyDescent="0.25">
      <c r="A3" t="s">
        <v>17</v>
      </c>
      <c r="B3" t="s">
        <v>410</v>
      </c>
      <c r="C3">
        <v>1</v>
      </c>
      <c r="D3" t="s">
        <v>21</v>
      </c>
      <c r="G3" t="s">
        <v>38</v>
      </c>
      <c r="I3" t="s">
        <v>42</v>
      </c>
      <c r="K3" t="s">
        <v>46</v>
      </c>
      <c r="L3" t="s">
        <v>45</v>
      </c>
      <c r="N3" t="s">
        <v>67</v>
      </c>
      <c r="O3" t="s">
        <v>402</v>
      </c>
      <c r="Q3" t="s">
        <v>523</v>
      </c>
      <c r="R3" t="s">
        <v>524</v>
      </c>
      <c r="T3" t="s">
        <v>83</v>
      </c>
      <c r="V3" t="s">
        <v>89</v>
      </c>
      <c r="W3" t="s">
        <v>88</v>
      </c>
      <c r="Y3" t="s">
        <v>396</v>
      </c>
      <c r="Z3" t="s">
        <v>399</v>
      </c>
      <c r="AB3" t="s">
        <v>425</v>
      </c>
      <c r="AC3" t="s">
        <v>425</v>
      </c>
      <c r="AE3" t="s">
        <v>479</v>
      </c>
    </row>
    <row r="4" spans="1:31" x14ac:dyDescent="0.25">
      <c r="A4" t="s">
        <v>13</v>
      </c>
      <c r="B4" t="s">
        <v>406</v>
      </c>
      <c r="C4">
        <v>1</v>
      </c>
      <c r="D4" t="s">
        <v>26</v>
      </c>
      <c r="G4" t="s">
        <v>36</v>
      </c>
      <c r="K4" t="s">
        <v>48</v>
      </c>
      <c r="L4" t="s">
        <v>47</v>
      </c>
      <c r="Q4" t="s">
        <v>525</v>
      </c>
      <c r="R4" t="s">
        <v>526</v>
      </c>
      <c r="T4" t="s">
        <v>84</v>
      </c>
      <c r="V4" t="s">
        <v>91</v>
      </c>
      <c r="W4" t="s">
        <v>90</v>
      </c>
      <c r="Y4" t="s">
        <v>397</v>
      </c>
      <c r="Z4" t="s">
        <v>400</v>
      </c>
      <c r="AB4" t="s">
        <v>436</v>
      </c>
      <c r="AC4" t="s">
        <v>436</v>
      </c>
      <c r="AE4" t="s">
        <v>480</v>
      </c>
    </row>
    <row r="5" spans="1:31" x14ac:dyDescent="0.25">
      <c r="A5" t="s">
        <v>19</v>
      </c>
      <c r="B5" t="s">
        <v>412</v>
      </c>
      <c r="C5">
        <v>1</v>
      </c>
      <c r="D5" t="s">
        <v>31</v>
      </c>
      <c r="G5" t="s">
        <v>37</v>
      </c>
      <c r="K5" t="s">
        <v>50</v>
      </c>
      <c r="L5" t="s">
        <v>49</v>
      </c>
      <c r="Q5" t="s">
        <v>548</v>
      </c>
      <c r="R5" t="s">
        <v>549</v>
      </c>
      <c r="V5" t="s">
        <v>93</v>
      </c>
      <c r="W5" t="s">
        <v>92</v>
      </c>
      <c r="AB5" t="s">
        <v>447</v>
      </c>
      <c r="AC5" t="s">
        <v>447</v>
      </c>
      <c r="AE5" t="s">
        <v>481</v>
      </c>
    </row>
    <row r="6" spans="1:31" x14ac:dyDescent="0.25">
      <c r="A6" t="s">
        <v>11</v>
      </c>
      <c r="B6" t="s">
        <v>404</v>
      </c>
      <c r="C6">
        <v>1</v>
      </c>
      <c r="D6" t="s">
        <v>22</v>
      </c>
      <c r="G6" t="s">
        <v>35</v>
      </c>
      <c r="K6" t="s">
        <v>52</v>
      </c>
      <c r="L6" t="s">
        <v>51</v>
      </c>
      <c r="Q6" t="s">
        <v>81</v>
      </c>
      <c r="R6" t="s">
        <v>527</v>
      </c>
      <c r="V6" t="s">
        <v>95</v>
      </c>
      <c r="W6" t="s">
        <v>94</v>
      </c>
      <c r="AB6" t="s">
        <v>457</v>
      </c>
      <c r="AC6" t="s">
        <v>457</v>
      </c>
      <c r="AE6" t="s">
        <v>482</v>
      </c>
    </row>
    <row r="7" spans="1:31" x14ac:dyDescent="0.25">
      <c r="A7" t="s">
        <v>16</v>
      </c>
      <c r="B7" t="s">
        <v>409</v>
      </c>
      <c r="C7">
        <v>1</v>
      </c>
      <c r="D7" t="s">
        <v>23</v>
      </c>
      <c r="G7" t="s">
        <v>33</v>
      </c>
      <c r="K7" t="s">
        <v>54</v>
      </c>
      <c r="L7" t="s">
        <v>53</v>
      </c>
      <c r="Q7" t="s">
        <v>528</v>
      </c>
      <c r="R7" t="s">
        <v>529</v>
      </c>
      <c r="V7" t="s">
        <v>97</v>
      </c>
      <c r="W7" t="s">
        <v>96</v>
      </c>
      <c r="AB7" t="s">
        <v>467</v>
      </c>
      <c r="AC7" t="s">
        <v>467</v>
      </c>
      <c r="AE7" t="s">
        <v>483</v>
      </c>
    </row>
    <row r="8" spans="1:31" x14ac:dyDescent="0.25">
      <c r="A8" t="s">
        <v>12</v>
      </c>
      <c r="B8" t="s">
        <v>405</v>
      </c>
      <c r="C8">
        <v>1</v>
      </c>
      <c r="D8" t="s">
        <v>30</v>
      </c>
      <c r="G8" t="s">
        <v>517</v>
      </c>
      <c r="K8" t="s">
        <v>56</v>
      </c>
      <c r="L8" t="s">
        <v>55</v>
      </c>
      <c r="Q8" t="s">
        <v>72</v>
      </c>
      <c r="R8" t="s">
        <v>71</v>
      </c>
      <c r="V8" t="s">
        <v>99</v>
      </c>
      <c r="W8" t="s">
        <v>98</v>
      </c>
      <c r="AB8" t="s">
        <v>475</v>
      </c>
      <c r="AC8" t="s">
        <v>475</v>
      </c>
      <c r="AE8" t="s">
        <v>484</v>
      </c>
    </row>
    <row r="9" spans="1:31" x14ac:dyDescent="0.25">
      <c r="A9" t="s">
        <v>14</v>
      </c>
      <c r="B9" t="s">
        <v>407</v>
      </c>
      <c r="C9">
        <v>1</v>
      </c>
      <c r="D9" t="s">
        <v>24</v>
      </c>
      <c r="G9" t="s">
        <v>39</v>
      </c>
      <c r="K9" t="s">
        <v>559</v>
      </c>
      <c r="L9" t="s">
        <v>560</v>
      </c>
      <c r="Q9" t="s">
        <v>80</v>
      </c>
      <c r="R9" t="s">
        <v>79</v>
      </c>
      <c r="V9" t="s">
        <v>101</v>
      </c>
      <c r="W9" t="s">
        <v>100</v>
      </c>
      <c r="AB9" t="s">
        <v>476</v>
      </c>
      <c r="AC9" t="s">
        <v>476</v>
      </c>
      <c r="AE9" t="s">
        <v>485</v>
      </c>
    </row>
    <row r="10" spans="1:31" x14ac:dyDescent="0.25">
      <c r="A10" t="s">
        <v>18</v>
      </c>
      <c r="B10" t="s">
        <v>411</v>
      </c>
      <c r="C10">
        <v>1</v>
      </c>
      <c r="D10" t="s">
        <v>25</v>
      </c>
      <c r="G10" t="s">
        <v>518</v>
      </c>
      <c r="K10" t="s">
        <v>58</v>
      </c>
      <c r="L10" t="s">
        <v>57</v>
      </c>
      <c r="Q10" t="s">
        <v>530</v>
      </c>
      <c r="R10" t="s">
        <v>531</v>
      </c>
      <c r="V10" t="s">
        <v>103</v>
      </c>
      <c r="W10" t="s">
        <v>102</v>
      </c>
      <c r="AB10" t="s">
        <v>477</v>
      </c>
      <c r="AC10" t="s">
        <v>477</v>
      </c>
      <c r="AE10" t="s">
        <v>486</v>
      </c>
    </row>
    <row r="11" spans="1:31" x14ac:dyDescent="0.25">
      <c r="D11" t="s">
        <v>29</v>
      </c>
      <c r="K11" t="s">
        <v>60</v>
      </c>
      <c r="L11" t="s">
        <v>59</v>
      </c>
      <c r="Q11" t="s">
        <v>76</v>
      </c>
      <c r="R11" t="s">
        <v>75</v>
      </c>
      <c r="V11" t="s">
        <v>105</v>
      </c>
      <c r="W11" t="s">
        <v>104</v>
      </c>
      <c r="AB11" t="s">
        <v>416</v>
      </c>
      <c r="AC11" t="s">
        <v>416</v>
      </c>
      <c r="AE11" t="s">
        <v>487</v>
      </c>
    </row>
    <row r="12" spans="1:31" x14ac:dyDescent="0.25">
      <c r="D12" t="s">
        <v>27</v>
      </c>
      <c r="K12" t="s">
        <v>62</v>
      </c>
      <c r="L12" t="s">
        <v>61</v>
      </c>
      <c r="Q12" t="s">
        <v>532</v>
      </c>
      <c r="R12" t="s">
        <v>533</v>
      </c>
      <c r="V12" t="s">
        <v>107</v>
      </c>
      <c r="W12" t="s">
        <v>106</v>
      </c>
      <c r="AB12" t="s">
        <v>417</v>
      </c>
      <c r="AC12" t="s">
        <v>417</v>
      </c>
      <c r="AE12" t="s">
        <v>488</v>
      </c>
    </row>
    <row r="13" spans="1:31" x14ac:dyDescent="0.25">
      <c r="K13" t="s">
        <v>64</v>
      </c>
      <c r="L13" t="s">
        <v>63</v>
      </c>
      <c r="Q13" t="s">
        <v>534</v>
      </c>
      <c r="R13" t="s">
        <v>535</v>
      </c>
      <c r="V13" t="s">
        <v>109</v>
      </c>
      <c r="W13" t="s">
        <v>108</v>
      </c>
      <c r="AB13" t="s">
        <v>418</v>
      </c>
      <c r="AC13" t="s">
        <v>418</v>
      </c>
      <c r="AE13" t="s">
        <v>489</v>
      </c>
    </row>
    <row r="14" spans="1:31" x14ac:dyDescent="0.25">
      <c r="K14" t="s">
        <v>519</v>
      </c>
      <c r="L14" t="s">
        <v>520</v>
      </c>
      <c r="Q14" t="s">
        <v>536</v>
      </c>
      <c r="R14" t="s">
        <v>537</v>
      </c>
      <c r="V14" t="s">
        <v>111</v>
      </c>
      <c r="W14" t="s">
        <v>110</v>
      </c>
      <c r="AB14" t="s">
        <v>419</v>
      </c>
      <c r="AC14" t="s">
        <v>419</v>
      </c>
      <c r="AE14" t="s">
        <v>490</v>
      </c>
    </row>
    <row r="15" spans="1:31" x14ac:dyDescent="0.25">
      <c r="Q15" t="s">
        <v>538</v>
      </c>
      <c r="R15" t="s">
        <v>539</v>
      </c>
      <c r="V15" t="s">
        <v>113</v>
      </c>
      <c r="W15" t="s">
        <v>112</v>
      </c>
      <c r="AB15" t="s">
        <v>420</v>
      </c>
      <c r="AC15" t="s">
        <v>420</v>
      </c>
      <c r="AE15" t="s">
        <v>491</v>
      </c>
    </row>
    <row r="16" spans="1:31" x14ac:dyDescent="0.25">
      <c r="Q16" t="s">
        <v>74</v>
      </c>
      <c r="R16" t="s">
        <v>73</v>
      </c>
      <c r="V16" t="s">
        <v>115</v>
      </c>
      <c r="W16" t="s">
        <v>114</v>
      </c>
      <c r="AB16" t="s">
        <v>421</v>
      </c>
      <c r="AC16" t="s">
        <v>421</v>
      </c>
      <c r="AE16" t="s">
        <v>492</v>
      </c>
    </row>
    <row r="17" spans="17:31" x14ac:dyDescent="0.25">
      <c r="Q17" t="s">
        <v>78</v>
      </c>
      <c r="R17" t="s">
        <v>77</v>
      </c>
      <c r="V17" t="s">
        <v>117</v>
      </c>
      <c r="W17" t="s">
        <v>116</v>
      </c>
      <c r="AB17" t="s">
        <v>422</v>
      </c>
      <c r="AC17" t="s">
        <v>422</v>
      </c>
      <c r="AE17" t="s">
        <v>493</v>
      </c>
    </row>
    <row r="18" spans="17:31" x14ac:dyDescent="0.25">
      <c r="Q18" t="s">
        <v>540</v>
      </c>
      <c r="R18" t="s">
        <v>541</v>
      </c>
      <c r="V18" t="s">
        <v>119</v>
      </c>
      <c r="W18" t="s">
        <v>118</v>
      </c>
      <c r="AB18" t="s">
        <v>423</v>
      </c>
      <c r="AC18" t="s">
        <v>423</v>
      </c>
      <c r="AE18" t="s">
        <v>494</v>
      </c>
    </row>
    <row r="19" spans="17:31" x14ac:dyDescent="0.25">
      <c r="Q19" t="s">
        <v>542</v>
      </c>
      <c r="R19" t="s">
        <v>543</v>
      </c>
      <c r="V19" t="s">
        <v>121</v>
      </c>
      <c r="W19" t="s">
        <v>120</v>
      </c>
      <c r="AB19" t="s">
        <v>466</v>
      </c>
      <c r="AC19" t="s">
        <v>466</v>
      </c>
      <c r="AE19" t="s">
        <v>495</v>
      </c>
    </row>
    <row r="20" spans="17:31" x14ac:dyDescent="0.25">
      <c r="Q20" t="s">
        <v>550</v>
      </c>
      <c r="R20" t="s">
        <v>551</v>
      </c>
      <c r="V20" t="s">
        <v>123</v>
      </c>
      <c r="W20" t="s">
        <v>122</v>
      </c>
      <c r="AB20" t="s">
        <v>468</v>
      </c>
      <c r="AC20" t="s">
        <v>468</v>
      </c>
      <c r="AE20" t="s">
        <v>496</v>
      </c>
    </row>
    <row r="21" spans="17:31" x14ac:dyDescent="0.25">
      <c r="Q21" t="s">
        <v>561</v>
      </c>
      <c r="R21" t="s">
        <v>562</v>
      </c>
      <c r="V21" t="s">
        <v>125</v>
      </c>
      <c r="W21" t="s">
        <v>124</v>
      </c>
      <c r="AB21" t="s">
        <v>424</v>
      </c>
      <c r="AC21" t="s">
        <v>424</v>
      </c>
      <c r="AE21" t="s">
        <v>497</v>
      </c>
    </row>
    <row r="22" spans="17:31" x14ac:dyDescent="0.25">
      <c r="Q22" t="s">
        <v>70</v>
      </c>
      <c r="R22" t="s">
        <v>69</v>
      </c>
      <c r="V22" t="s">
        <v>127</v>
      </c>
      <c r="W22" t="s">
        <v>126</v>
      </c>
      <c r="AB22" t="s">
        <v>426</v>
      </c>
      <c r="AC22" t="s">
        <v>426</v>
      </c>
      <c r="AE22" t="s">
        <v>498</v>
      </c>
    </row>
    <row r="23" spans="17:31" x14ac:dyDescent="0.25">
      <c r="Q23" t="s">
        <v>544</v>
      </c>
      <c r="R23" t="s">
        <v>545</v>
      </c>
      <c r="V23" t="s">
        <v>129</v>
      </c>
      <c r="W23" t="s">
        <v>128</v>
      </c>
      <c r="AB23" t="s">
        <v>427</v>
      </c>
      <c r="AC23" t="s">
        <v>427</v>
      </c>
      <c r="AE23" t="s">
        <v>499</v>
      </c>
    </row>
    <row r="24" spans="17:31" x14ac:dyDescent="0.25">
      <c r="Q24" t="s">
        <v>546</v>
      </c>
      <c r="R24" t="s">
        <v>547</v>
      </c>
      <c r="V24" t="s">
        <v>131</v>
      </c>
      <c r="W24" t="s">
        <v>130</v>
      </c>
      <c r="AB24" t="s">
        <v>428</v>
      </c>
      <c r="AC24" t="s">
        <v>428</v>
      </c>
      <c r="AE24" t="s">
        <v>500</v>
      </c>
    </row>
    <row r="25" spans="17:31" x14ac:dyDescent="0.25">
      <c r="V25" t="s">
        <v>133</v>
      </c>
      <c r="W25" t="s">
        <v>132</v>
      </c>
      <c r="AB25" t="s">
        <v>429</v>
      </c>
      <c r="AC25" t="s">
        <v>429</v>
      </c>
      <c r="AE25" t="s">
        <v>501</v>
      </c>
    </row>
    <row r="26" spans="17:31" x14ac:dyDescent="0.25">
      <c r="V26" t="s">
        <v>135</v>
      </c>
      <c r="W26" t="s">
        <v>134</v>
      </c>
      <c r="AB26" t="s">
        <v>430</v>
      </c>
      <c r="AC26" t="s">
        <v>430</v>
      </c>
      <c r="AE26" t="s">
        <v>502</v>
      </c>
    </row>
    <row r="27" spans="17:31" x14ac:dyDescent="0.25">
      <c r="V27" t="s">
        <v>137</v>
      </c>
      <c r="W27" t="s">
        <v>136</v>
      </c>
      <c r="AB27" t="s">
        <v>431</v>
      </c>
      <c r="AC27" t="s">
        <v>431</v>
      </c>
      <c r="AE27" t="s">
        <v>503</v>
      </c>
    </row>
    <row r="28" spans="17:31" x14ac:dyDescent="0.25">
      <c r="V28" t="s">
        <v>139</v>
      </c>
      <c r="W28" t="s">
        <v>138</v>
      </c>
      <c r="AB28" t="s">
        <v>432</v>
      </c>
      <c r="AC28" t="s">
        <v>432</v>
      </c>
      <c r="AE28" t="s">
        <v>504</v>
      </c>
    </row>
    <row r="29" spans="17:31" x14ac:dyDescent="0.25">
      <c r="V29" t="s">
        <v>141</v>
      </c>
      <c r="W29" t="s">
        <v>140</v>
      </c>
      <c r="AB29" t="s">
        <v>433</v>
      </c>
      <c r="AC29" t="s">
        <v>433</v>
      </c>
      <c r="AE29" t="s">
        <v>505</v>
      </c>
    </row>
    <row r="30" spans="17:31" x14ac:dyDescent="0.25">
      <c r="V30" t="s">
        <v>143</v>
      </c>
      <c r="W30" t="s">
        <v>142</v>
      </c>
      <c r="AB30" t="s">
        <v>434</v>
      </c>
      <c r="AC30" t="s">
        <v>434</v>
      </c>
      <c r="AE30" t="s">
        <v>506</v>
      </c>
    </row>
    <row r="31" spans="17:31" x14ac:dyDescent="0.25">
      <c r="V31" t="s">
        <v>145</v>
      </c>
      <c r="W31" t="s">
        <v>144</v>
      </c>
      <c r="AB31" t="s">
        <v>435</v>
      </c>
      <c r="AC31" t="s">
        <v>435</v>
      </c>
      <c r="AE31" t="s">
        <v>507</v>
      </c>
    </row>
    <row r="32" spans="17:31" x14ac:dyDescent="0.25">
      <c r="V32" t="s">
        <v>147</v>
      </c>
      <c r="W32" t="s">
        <v>146</v>
      </c>
      <c r="AB32" t="s">
        <v>437</v>
      </c>
      <c r="AC32" t="s">
        <v>437</v>
      </c>
      <c r="AE32" t="s">
        <v>508</v>
      </c>
    </row>
    <row r="33" spans="22:31" x14ac:dyDescent="0.25">
      <c r="V33" t="s">
        <v>149</v>
      </c>
      <c r="W33" t="s">
        <v>148</v>
      </c>
      <c r="AB33" t="s">
        <v>438</v>
      </c>
      <c r="AC33" t="s">
        <v>438</v>
      </c>
      <c r="AE33" t="s">
        <v>509</v>
      </c>
    </row>
    <row r="34" spans="22:31" x14ac:dyDescent="0.25">
      <c r="V34" t="s">
        <v>151</v>
      </c>
      <c r="W34" t="s">
        <v>150</v>
      </c>
      <c r="AB34" t="s">
        <v>439</v>
      </c>
      <c r="AC34" t="s">
        <v>439</v>
      </c>
      <c r="AE34" t="s">
        <v>510</v>
      </c>
    </row>
    <row r="35" spans="22:31" x14ac:dyDescent="0.25">
      <c r="V35" t="s">
        <v>153</v>
      </c>
      <c r="W35" t="s">
        <v>152</v>
      </c>
      <c r="AB35" t="s">
        <v>440</v>
      </c>
      <c r="AC35" t="s">
        <v>440</v>
      </c>
      <c r="AE35" t="s">
        <v>511</v>
      </c>
    </row>
    <row r="36" spans="22:31" x14ac:dyDescent="0.25">
      <c r="V36" t="s">
        <v>155</v>
      </c>
      <c r="W36" t="s">
        <v>154</v>
      </c>
      <c r="AB36" t="s">
        <v>441</v>
      </c>
      <c r="AC36" t="s">
        <v>441</v>
      </c>
      <c r="AE36" t="s">
        <v>512</v>
      </c>
    </row>
    <row r="37" spans="22:31" x14ac:dyDescent="0.25">
      <c r="V37" t="s">
        <v>157</v>
      </c>
      <c r="W37" t="s">
        <v>156</v>
      </c>
      <c r="AB37" t="s">
        <v>442</v>
      </c>
      <c r="AC37" t="s">
        <v>442</v>
      </c>
      <c r="AE37" t="s">
        <v>513</v>
      </c>
    </row>
    <row r="38" spans="22:31" x14ac:dyDescent="0.25">
      <c r="V38" t="s">
        <v>159</v>
      </c>
      <c r="W38" t="s">
        <v>158</v>
      </c>
      <c r="AB38" t="s">
        <v>443</v>
      </c>
      <c r="AC38" t="s">
        <v>443</v>
      </c>
    </row>
    <row r="39" spans="22:31" x14ac:dyDescent="0.25">
      <c r="V39" t="s">
        <v>161</v>
      </c>
      <c r="W39" t="s">
        <v>160</v>
      </c>
      <c r="AB39" t="s">
        <v>444</v>
      </c>
      <c r="AC39" t="s">
        <v>444</v>
      </c>
    </row>
    <row r="40" spans="22:31" x14ac:dyDescent="0.25">
      <c r="V40" t="s">
        <v>163</v>
      </c>
      <c r="W40" t="s">
        <v>162</v>
      </c>
      <c r="AB40" t="s">
        <v>445</v>
      </c>
      <c r="AC40" t="s">
        <v>445</v>
      </c>
    </row>
    <row r="41" spans="22:31" x14ac:dyDescent="0.25">
      <c r="V41" t="s">
        <v>165</v>
      </c>
      <c r="W41" t="s">
        <v>164</v>
      </c>
      <c r="AB41" t="s">
        <v>446</v>
      </c>
      <c r="AC41" t="s">
        <v>446</v>
      </c>
    </row>
    <row r="42" spans="22:31" x14ac:dyDescent="0.25">
      <c r="V42" t="s">
        <v>167</v>
      </c>
      <c r="W42" t="s">
        <v>166</v>
      </c>
      <c r="AB42" t="s">
        <v>469</v>
      </c>
      <c r="AC42" t="s">
        <v>469</v>
      </c>
    </row>
    <row r="43" spans="22:31" x14ac:dyDescent="0.25">
      <c r="V43" t="s">
        <v>169</v>
      </c>
      <c r="W43" t="s">
        <v>168</v>
      </c>
      <c r="AB43" t="s">
        <v>470</v>
      </c>
      <c r="AC43" t="s">
        <v>470</v>
      </c>
    </row>
    <row r="44" spans="22:31" x14ac:dyDescent="0.25">
      <c r="V44" t="s">
        <v>171</v>
      </c>
      <c r="W44" t="s">
        <v>170</v>
      </c>
      <c r="AB44" t="s">
        <v>448</v>
      </c>
      <c r="AC44" t="s">
        <v>448</v>
      </c>
    </row>
    <row r="45" spans="22:31" x14ac:dyDescent="0.25">
      <c r="V45" t="s">
        <v>173</v>
      </c>
      <c r="W45" t="s">
        <v>172</v>
      </c>
      <c r="AB45" t="s">
        <v>449</v>
      </c>
      <c r="AC45" t="s">
        <v>449</v>
      </c>
    </row>
    <row r="46" spans="22:31" x14ac:dyDescent="0.25">
      <c r="V46" t="s">
        <v>175</v>
      </c>
      <c r="W46" t="s">
        <v>174</v>
      </c>
      <c r="AB46" t="s">
        <v>450</v>
      </c>
      <c r="AC46" t="s">
        <v>450</v>
      </c>
    </row>
    <row r="47" spans="22:31" x14ac:dyDescent="0.25">
      <c r="V47" t="s">
        <v>177</v>
      </c>
      <c r="W47" t="s">
        <v>176</v>
      </c>
      <c r="AB47" t="s">
        <v>451</v>
      </c>
      <c r="AC47" t="s">
        <v>451</v>
      </c>
    </row>
    <row r="48" spans="22:31" x14ac:dyDescent="0.25">
      <c r="V48" t="s">
        <v>179</v>
      </c>
      <c r="W48" t="s">
        <v>178</v>
      </c>
      <c r="AB48" t="s">
        <v>452</v>
      </c>
      <c r="AC48" t="s">
        <v>452</v>
      </c>
    </row>
    <row r="49" spans="22:29" x14ac:dyDescent="0.25">
      <c r="V49" t="s">
        <v>181</v>
      </c>
      <c r="W49" t="s">
        <v>180</v>
      </c>
      <c r="AB49" t="s">
        <v>453</v>
      </c>
      <c r="AC49" t="s">
        <v>453</v>
      </c>
    </row>
    <row r="50" spans="22:29" x14ac:dyDescent="0.25">
      <c r="V50" t="s">
        <v>183</v>
      </c>
      <c r="W50" t="s">
        <v>182</v>
      </c>
      <c r="AB50" t="s">
        <v>454</v>
      </c>
      <c r="AC50" t="s">
        <v>454</v>
      </c>
    </row>
    <row r="51" spans="22:29" x14ac:dyDescent="0.25">
      <c r="V51" t="s">
        <v>185</v>
      </c>
      <c r="W51" t="s">
        <v>184</v>
      </c>
      <c r="AB51" t="s">
        <v>455</v>
      </c>
      <c r="AC51" t="s">
        <v>455</v>
      </c>
    </row>
    <row r="52" spans="22:29" x14ac:dyDescent="0.25">
      <c r="V52" t="s">
        <v>187</v>
      </c>
      <c r="W52" t="s">
        <v>186</v>
      </c>
      <c r="AB52" t="s">
        <v>456</v>
      </c>
      <c r="AC52" t="s">
        <v>456</v>
      </c>
    </row>
    <row r="53" spans="22:29" x14ac:dyDescent="0.25">
      <c r="V53" t="s">
        <v>189</v>
      </c>
      <c r="W53" t="s">
        <v>188</v>
      </c>
      <c r="AB53" t="s">
        <v>458</v>
      </c>
      <c r="AC53" t="s">
        <v>458</v>
      </c>
    </row>
    <row r="54" spans="22:29" x14ac:dyDescent="0.25">
      <c r="V54" t="s">
        <v>191</v>
      </c>
      <c r="W54" t="s">
        <v>190</v>
      </c>
      <c r="AB54" t="s">
        <v>473</v>
      </c>
      <c r="AC54" t="s">
        <v>473</v>
      </c>
    </row>
    <row r="55" spans="22:29" x14ac:dyDescent="0.25">
      <c r="V55" t="s">
        <v>193</v>
      </c>
      <c r="W55" t="s">
        <v>192</v>
      </c>
      <c r="AB55" t="s">
        <v>459</v>
      </c>
      <c r="AC55" t="s">
        <v>459</v>
      </c>
    </row>
    <row r="56" spans="22:29" x14ac:dyDescent="0.25">
      <c r="V56" t="s">
        <v>195</v>
      </c>
      <c r="W56" t="s">
        <v>194</v>
      </c>
      <c r="AB56" t="s">
        <v>474</v>
      </c>
      <c r="AC56" t="s">
        <v>474</v>
      </c>
    </row>
    <row r="57" spans="22:29" x14ac:dyDescent="0.25">
      <c r="V57" t="s">
        <v>197</v>
      </c>
      <c r="W57" t="s">
        <v>196</v>
      </c>
      <c r="AB57" t="s">
        <v>460</v>
      </c>
      <c r="AC57" t="s">
        <v>460</v>
      </c>
    </row>
    <row r="58" spans="22:29" x14ac:dyDescent="0.25">
      <c r="V58" t="s">
        <v>199</v>
      </c>
      <c r="W58" t="s">
        <v>198</v>
      </c>
      <c r="AB58" t="s">
        <v>471</v>
      </c>
      <c r="AC58" t="s">
        <v>471</v>
      </c>
    </row>
    <row r="59" spans="22:29" x14ac:dyDescent="0.25">
      <c r="V59" t="s">
        <v>201</v>
      </c>
      <c r="W59" t="s">
        <v>200</v>
      </c>
      <c r="AB59" t="s">
        <v>472</v>
      </c>
      <c r="AC59" t="s">
        <v>472</v>
      </c>
    </row>
    <row r="60" spans="22:29" x14ac:dyDescent="0.25">
      <c r="V60" t="s">
        <v>203</v>
      </c>
      <c r="W60" t="s">
        <v>202</v>
      </c>
      <c r="AB60" t="s">
        <v>461</v>
      </c>
      <c r="AC60" t="s">
        <v>461</v>
      </c>
    </row>
    <row r="61" spans="22:29" x14ac:dyDescent="0.25">
      <c r="V61" t="s">
        <v>205</v>
      </c>
      <c r="W61" t="s">
        <v>204</v>
      </c>
      <c r="AB61" t="s">
        <v>462</v>
      </c>
      <c r="AC61" t="s">
        <v>462</v>
      </c>
    </row>
    <row r="62" spans="22:29" x14ac:dyDescent="0.25">
      <c r="V62" t="s">
        <v>207</v>
      </c>
      <c r="W62" t="s">
        <v>206</v>
      </c>
      <c r="AB62" t="s">
        <v>463</v>
      </c>
      <c r="AC62" t="s">
        <v>463</v>
      </c>
    </row>
    <row r="63" spans="22:29" x14ac:dyDescent="0.25">
      <c r="V63" t="s">
        <v>209</v>
      </c>
      <c r="W63" t="s">
        <v>208</v>
      </c>
      <c r="AB63" t="s">
        <v>464</v>
      </c>
      <c r="AC63" t="s">
        <v>464</v>
      </c>
    </row>
    <row r="64" spans="22:29" x14ac:dyDescent="0.25">
      <c r="V64" t="s">
        <v>211</v>
      </c>
      <c r="W64" t="s">
        <v>210</v>
      </c>
      <c r="AB64" t="s">
        <v>465</v>
      </c>
      <c r="AC64" t="s">
        <v>465</v>
      </c>
    </row>
    <row r="65" spans="22:23" x14ac:dyDescent="0.25">
      <c r="V65" t="s">
        <v>213</v>
      </c>
      <c r="W65" t="s">
        <v>212</v>
      </c>
    </row>
    <row r="66" spans="22:23" x14ac:dyDescent="0.25">
      <c r="V66" t="s">
        <v>215</v>
      </c>
      <c r="W66" t="s">
        <v>214</v>
      </c>
    </row>
    <row r="67" spans="22:23" x14ac:dyDescent="0.25">
      <c r="V67" t="s">
        <v>217</v>
      </c>
      <c r="W67" t="s">
        <v>216</v>
      </c>
    </row>
    <row r="68" spans="22:23" x14ac:dyDescent="0.25">
      <c r="V68" t="s">
        <v>219</v>
      </c>
      <c r="W68" t="s">
        <v>218</v>
      </c>
    </row>
    <row r="69" spans="22:23" x14ac:dyDescent="0.25">
      <c r="V69" t="s">
        <v>221</v>
      </c>
      <c r="W69" t="s">
        <v>220</v>
      </c>
    </row>
    <row r="70" spans="22:23" x14ac:dyDescent="0.25">
      <c r="V70" t="s">
        <v>223</v>
      </c>
      <c r="W70" t="s">
        <v>222</v>
      </c>
    </row>
    <row r="71" spans="22:23" x14ac:dyDescent="0.25">
      <c r="V71" t="s">
        <v>225</v>
      </c>
      <c r="W71" t="s">
        <v>224</v>
      </c>
    </row>
    <row r="72" spans="22:23" x14ac:dyDescent="0.25">
      <c r="V72" t="s">
        <v>227</v>
      </c>
      <c r="W72" t="s">
        <v>226</v>
      </c>
    </row>
    <row r="73" spans="22:23" x14ac:dyDescent="0.25">
      <c r="V73" t="s">
        <v>229</v>
      </c>
      <c r="W73" t="s">
        <v>228</v>
      </c>
    </row>
    <row r="74" spans="22:23" x14ac:dyDescent="0.25">
      <c r="V74" t="s">
        <v>231</v>
      </c>
      <c r="W74" t="s">
        <v>230</v>
      </c>
    </row>
    <row r="75" spans="22:23" x14ac:dyDescent="0.25">
      <c r="V75" t="s">
        <v>233</v>
      </c>
      <c r="W75" t="s">
        <v>232</v>
      </c>
    </row>
    <row r="76" spans="22:23" x14ac:dyDescent="0.25">
      <c r="V76" t="s">
        <v>235</v>
      </c>
      <c r="W76" t="s">
        <v>234</v>
      </c>
    </row>
    <row r="77" spans="22:23" x14ac:dyDescent="0.25">
      <c r="V77" t="s">
        <v>237</v>
      </c>
      <c r="W77" t="s">
        <v>236</v>
      </c>
    </row>
    <row r="78" spans="22:23" x14ac:dyDescent="0.25">
      <c r="V78" t="s">
        <v>239</v>
      </c>
      <c r="W78" t="s">
        <v>238</v>
      </c>
    </row>
    <row r="79" spans="22:23" x14ac:dyDescent="0.25">
      <c r="V79" t="s">
        <v>241</v>
      </c>
      <c r="W79" t="s">
        <v>240</v>
      </c>
    </row>
    <row r="80" spans="22:23" x14ac:dyDescent="0.25">
      <c r="V80" t="s">
        <v>243</v>
      </c>
      <c r="W80" t="s">
        <v>242</v>
      </c>
    </row>
    <row r="81" spans="22:23" x14ac:dyDescent="0.25">
      <c r="V81" t="s">
        <v>245</v>
      </c>
      <c r="W81" t="s">
        <v>244</v>
      </c>
    </row>
    <row r="82" spans="22:23" x14ac:dyDescent="0.25">
      <c r="V82" t="s">
        <v>247</v>
      </c>
      <c r="W82" t="s">
        <v>246</v>
      </c>
    </row>
    <row r="83" spans="22:23" x14ac:dyDescent="0.25">
      <c r="V83" t="s">
        <v>249</v>
      </c>
      <c r="W83" t="s">
        <v>248</v>
      </c>
    </row>
    <row r="84" spans="22:23" x14ac:dyDescent="0.25">
      <c r="V84" t="s">
        <v>251</v>
      </c>
      <c r="W84" t="s">
        <v>250</v>
      </c>
    </row>
    <row r="85" spans="22:23" x14ac:dyDescent="0.25">
      <c r="V85" t="s">
        <v>253</v>
      </c>
      <c r="W85" t="s">
        <v>252</v>
      </c>
    </row>
    <row r="86" spans="22:23" x14ac:dyDescent="0.25">
      <c r="V86" t="s">
        <v>255</v>
      </c>
      <c r="W86" t="s">
        <v>254</v>
      </c>
    </row>
    <row r="87" spans="22:23" x14ac:dyDescent="0.25">
      <c r="V87" t="s">
        <v>257</v>
      </c>
      <c r="W87" t="s">
        <v>256</v>
      </c>
    </row>
    <row r="88" spans="22:23" x14ac:dyDescent="0.25">
      <c r="V88" t="s">
        <v>259</v>
      </c>
      <c r="W88" t="s">
        <v>258</v>
      </c>
    </row>
    <row r="89" spans="22:23" x14ac:dyDescent="0.25">
      <c r="V89" t="s">
        <v>261</v>
      </c>
      <c r="W89" t="s">
        <v>260</v>
      </c>
    </row>
    <row r="90" spans="22:23" x14ac:dyDescent="0.25">
      <c r="V90" t="s">
        <v>263</v>
      </c>
      <c r="W90" t="s">
        <v>262</v>
      </c>
    </row>
    <row r="91" spans="22:23" x14ac:dyDescent="0.25">
      <c r="V91" t="s">
        <v>265</v>
      </c>
      <c r="W91" t="s">
        <v>264</v>
      </c>
    </row>
    <row r="92" spans="22:23" x14ac:dyDescent="0.25">
      <c r="V92" t="s">
        <v>267</v>
      </c>
      <c r="W92" t="s">
        <v>266</v>
      </c>
    </row>
    <row r="93" spans="22:23" x14ac:dyDescent="0.25">
      <c r="V93" t="s">
        <v>269</v>
      </c>
      <c r="W93" t="s">
        <v>268</v>
      </c>
    </row>
    <row r="94" spans="22:23" x14ac:dyDescent="0.25">
      <c r="V94" t="s">
        <v>271</v>
      </c>
      <c r="W94" t="s">
        <v>270</v>
      </c>
    </row>
    <row r="95" spans="22:23" x14ac:dyDescent="0.25">
      <c r="V95" t="s">
        <v>273</v>
      </c>
      <c r="W95" t="s">
        <v>272</v>
      </c>
    </row>
    <row r="96" spans="22:23" x14ac:dyDescent="0.25">
      <c r="V96" t="s">
        <v>275</v>
      </c>
      <c r="W96" t="s">
        <v>274</v>
      </c>
    </row>
    <row r="97" spans="22:23" x14ac:dyDescent="0.25">
      <c r="V97" t="s">
        <v>277</v>
      </c>
      <c r="W97" t="s">
        <v>276</v>
      </c>
    </row>
    <row r="98" spans="22:23" x14ac:dyDescent="0.25">
      <c r="V98" t="s">
        <v>279</v>
      </c>
      <c r="W98" t="s">
        <v>278</v>
      </c>
    </row>
    <row r="99" spans="22:23" x14ac:dyDescent="0.25">
      <c r="V99" t="s">
        <v>281</v>
      </c>
      <c r="W99" t="s">
        <v>280</v>
      </c>
    </row>
    <row r="100" spans="22:23" x14ac:dyDescent="0.25">
      <c r="V100" t="s">
        <v>283</v>
      </c>
      <c r="W100" t="s">
        <v>282</v>
      </c>
    </row>
    <row r="101" spans="22:23" x14ac:dyDescent="0.25">
      <c r="V101" t="s">
        <v>285</v>
      </c>
      <c r="W101" t="s">
        <v>284</v>
      </c>
    </row>
    <row r="102" spans="22:23" x14ac:dyDescent="0.25">
      <c r="V102" t="s">
        <v>287</v>
      </c>
      <c r="W102" t="s">
        <v>286</v>
      </c>
    </row>
    <row r="103" spans="22:23" x14ac:dyDescent="0.25">
      <c r="V103" t="s">
        <v>289</v>
      </c>
      <c r="W103" t="s">
        <v>288</v>
      </c>
    </row>
    <row r="104" spans="22:23" x14ac:dyDescent="0.25">
      <c r="V104" t="s">
        <v>291</v>
      </c>
      <c r="W104" t="s">
        <v>290</v>
      </c>
    </row>
    <row r="105" spans="22:23" x14ac:dyDescent="0.25">
      <c r="V105" t="s">
        <v>293</v>
      </c>
      <c r="W105" t="s">
        <v>292</v>
      </c>
    </row>
    <row r="106" spans="22:23" x14ac:dyDescent="0.25">
      <c r="V106" t="s">
        <v>295</v>
      </c>
      <c r="W106" t="s">
        <v>294</v>
      </c>
    </row>
    <row r="107" spans="22:23" x14ac:dyDescent="0.25">
      <c r="V107" t="s">
        <v>297</v>
      </c>
      <c r="W107" t="s">
        <v>296</v>
      </c>
    </row>
    <row r="108" spans="22:23" x14ac:dyDescent="0.25">
      <c r="V108" t="s">
        <v>299</v>
      </c>
      <c r="W108" t="s">
        <v>298</v>
      </c>
    </row>
    <row r="109" spans="22:23" x14ac:dyDescent="0.25">
      <c r="V109" t="s">
        <v>301</v>
      </c>
      <c r="W109" t="s">
        <v>300</v>
      </c>
    </row>
    <row r="110" spans="22:23" x14ac:dyDescent="0.25">
      <c r="V110" t="s">
        <v>303</v>
      </c>
      <c r="W110" t="s">
        <v>302</v>
      </c>
    </row>
    <row r="111" spans="22:23" x14ac:dyDescent="0.25">
      <c r="V111" t="s">
        <v>305</v>
      </c>
      <c r="W111" t="s">
        <v>304</v>
      </c>
    </row>
    <row r="112" spans="22:23" x14ac:dyDescent="0.25">
      <c r="V112" t="s">
        <v>307</v>
      </c>
      <c r="W112" t="s">
        <v>306</v>
      </c>
    </row>
    <row r="113" spans="22:23" x14ac:dyDescent="0.25">
      <c r="V113" t="s">
        <v>309</v>
      </c>
      <c r="W113" t="s">
        <v>308</v>
      </c>
    </row>
    <row r="114" spans="22:23" x14ac:dyDescent="0.25">
      <c r="V114" t="s">
        <v>311</v>
      </c>
      <c r="W114" t="s">
        <v>310</v>
      </c>
    </row>
    <row r="115" spans="22:23" x14ac:dyDescent="0.25">
      <c r="V115" t="s">
        <v>313</v>
      </c>
      <c r="W115" t="s">
        <v>312</v>
      </c>
    </row>
    <row r="116" spans="22:23" x14ac:dyDescent="0.25">
      <c r="V116" t="s">
        <v>315</v>
      </c>
      <c r="W116" t="s">
        <v>314</v>
      </c>
    </row>
    <row r="117" spans="22:23" x14ac:dyDescent="0.25">
      <c r="V117" t="s">
        <v>317</v>
      </c>
      <c r="W117" t="s">
        <v>316</v>
      </c>
    </row>
    <row r="118" spans="22:23" x14ac:dyDescent="0.25">
      <c r="V118" t="s">
        <v>319</v>
      </c>
      <c r="W118" t="s">
        <v>318</v>
      </c>
    </row>
    <row r="119" spans="22:23" x14ac:dyDescent="0.25">
      <c r="V119" t="s">
        <v>321</v>
      </c>
      <c r="W119" t="s">
        <v>320</v>
      </c>
    </row>
    <row r="120" spans="22:23" x14ac:dyDescent="0.25">
      <c r="V120" t="s">
        <v>323</v>
      </c>
      <c r="W120" t="s">
        <v>322</v>
      </c>
    </row>
    <row r="121" spans="22:23" x14ac:dyDescent="0.25">
      <c r="V121" t="s">
        <v>325</v>
      </c>
      <c r="W121" t="s">
        <v>324</v>
      </c>
    </row>
    <row r="122" spans="22:23" x14ac:dyDescent="0.25">
      <c r="V122" t="s">
        <v>327</v>
      </c>
      <c r="W122" t="s">
        <v>326</v>
      </c>
    </row>
    <row r="123" spans="22:23" x14ac:dyDescent="0.25">
      <c r="V123" t="s">
        <v>329</v>
      </c>
      <c r="W123" t="s">
        <v>328</v>
      </c>
    </row>
    <row r="124" spans="22:23" x14ac:dyDescent="0.25">
      <c r="V124" t="s">
        <v>331</v>
      </c>
      <c r="W124" t="s">
        <v>330</v>
      </c>
    </row>
    <row r="125" spans="22:23" x14ac:dyDescent="0.25">
      <c r="V125" t="s">
        <v>333</v>
      </c>
      <c r="W125" t="s">
        <v>332</v>
      </c>
    </row>
    <row r="126" spans="22:23" x14ac:dyDescent="0.25">
      <c r="V126" t="s">
        <v>335</v>
      </c>
      <c r="W126" t="s">
        <v>334</v>
      </c>
    </row>
    <row r="127" spans="22:23" x14ac:dyDescent="0.25">
      <c r="V127" t="s">
        <v>337</v>
      </c>
      <c r="W127" t="s">
        <v>336</v>
      </c>
    </row>
    <row r="128" spans="22:23" x14ac:dyDescent="0.25">
      <c r="V128" t="s">
        <v>339</v>
      </c>
      <c r="W128" t="s">
        <v>338</v>
      </c>
    </row>
    <row r="129" spans="22:23" x14ac:dyDescent="0.25">
      <c r="V129" t="s">
        <v>341</v>
      </c>
      <c r="W129" t="s">
        <v>340</v>
      </c>
    </row>
    <row r="130" spans="22:23" x14ac:dyDescent="0.25">
      <c r="V130" t="s">
        <v>343</v>
      </c>
      <c r="W130" t="s">
        <v>342</v>
      </c>
    </row>
    <row r="131" spans="22:23" x14ac:dyDescent="0.25">
      <c r="V131" t="s">
        <v>345</v>
      </c>
      <c r="W131" t="s">
        <v>344</v>
      </c>
    </row>
    <row r="132" spans="22:23" x14ac:dyDescent="0.25">
      <c r="V132" t="s">
        <v>347</v>
      </c>
      <c r="W132" t="s">
        <v>346</v>
      </c>
    </row>
    <row r="133" spans="22:23" x14ac:dyDescent="0.25">
      <c r="V133" t="s">
        <v>349</v>
      </c>
      <c r="W133" t="s">
        <v>348</v>
      </c>
    </row>
    <row r="134" spans="22:23" x14ac:dyDescent="0.25">
      <c r="V134" t="s">
        <v>351</v>
      </c>
      <c r="W134" t="s">
        <v>350</v>
      </c>
    </row>
    <row r="135" spans="22:23" x14ac:dyDescent="0.25">
      <c r="V135" t="s">
        <v>353</v>
      </c>
      <c r="W135" t="s">
        <v>352</v>
      </c>
    </row>
    <row r="136" spans="22:23" x14ac:dyDescent="0.25">
      <c r="V136" t="s">
        <v>354</v>
      </c>
      <c r="W136" t="s">
        <v>84</v>
      </c>
    </row>
    <row r="137" spans="22:23" x14ac:dyDescent="0.25">
      <c r="V137" t="s">
        <v>356</v>
      </c>
      <c r="W137" t="s">
        <v>355</v>
      </c>
    </row>
    <row r="138" spans="22:23" x14ac:dyDescent="0.25">
      <c r="V138" t="s">
        <v>358</v>
      </c>
      <c r="W138" t="s">
        <v>357</v>
      </c>
    </row>
    <row r="139" spans="22:23" x14ac:dyDescent="0.25">
      <c r="V139" t="s">
        <v>360</v>
      </c>
      <c r="W139" t="s">
        <v>359</v>
      </c>
    </row>
    <row r="140" spans="22:23" x14ac:dyDescent="0.25">
      <c r="V140" t="s">
        <v>362</v>
      </c>
      <c r="W140" t="s">
        <v>361</v>
      </c>
    </row>
    <row r="141" spans="22:23" x14ac:dyDescent="0.25">
      <c r="V141" t="s">
        <v>364</v>
      </c>
      <c r="W141" t="s">
        <v>363</v>
      </c>
    </row>
    <row r="142" spans="22:23" x14ac:dyDescent="0.25">
      <c r="V142" t="s">
        <v>366</v>
      </c>
      <c r="W142" t="s">
        <v>365</v>
      </c>
    </row>
    <row r="143" spans="22:23" x14ac:dyDescent="0.25">
      <c r="V143" t="s">
        <v>368</v>
      </c>
      <c r="W143" t="s">
        <v>367</v>
      </c>
    </row>
    <row r="144" spans="22:23" x14ac:dyDescent="0.25">
      <c r="V144" t="s">
        <v>370</v>
      </c>
      <c r="W144" t="s">
        <v>369</v>
      </c>
    </row>
    <row r="145" spans="22:23" x14ac:dyDescent="0.25">
      <c r="V145" t="s">
        <v>372</v>
      </c>
      <c r="W145" t="s">
        <v>371</v>
      </c>
    </row>
    <row r="146" spans="22:23" x14ac:dyDescent="0.25">
      <c r="V146" t="s">
        <v>374</v>
      </c>
      <c r="W146" t="s">
        <v>373</v>
      </c>
    </row>
    <row r="147" spans="22:23" x14ac:dyDescent="0.25">
      <c r="V147" t="s">
        <v>376</v>
      </c>
      <c r="W147" t="s">
        <v>375</v>
      </c>
    </row>
    <row r="148" spans="22:23" x14ac:dyDescent="0.25">
      <c r="V148" t="s">
        <v>378</v>
      </c>
      <c r="W148" t="s">
        <v>377</v>
      </c>
    </row>
    <row r="149" spans="22:23" x14ac:dyDescent="0.25">
      <c r="V149" t="s">
        <v>380</v>
      </c>
      <c r="W149" t="s">
        <v>379</v>
      </c>
    </row>
    <row r="150" spans="22:23" x14ac:dyDescent="0.25">
      <c r="V150" t="s">
        <v>382</v>
      </c>
      <c r="W150" t="s">
        <v>381</v>
      </c>
    </row>
    <row r="151" spans="22:23" x14ac:dyDescent="0.25">
      <c r="V151" t="s">
        <v>384</v>
      </c>
      <c r="W151" t="s">
        <v>383</v>
      </c>
    </row>
    <row r="152" spans="22:23" x14ac:dyDescent="0.25">
      <c r="V152" t="s">
        <v>386</v>
      </c>
      <c r="W152" t="s">
        <v>385</v>
      </c>
    </row>
    <row r="153" spans="22:23" x14ac:dyDescent="0.25">
      <c r="V153" t="s">
        <v>388</v>
      </c>
      <c r="W153" t="s">
        <v>387</v>
      </c>
    </row>
    <row r="154" spans="22:23" x14ac:dyDescent="0.25">
      <c r="V154" t="s">
        <v>390</v>
      </c>
      <c r="W154" t="s">
        <v>389</v>
      </c>
    </row>
    <row r="155" spans="22:23" x14ac:dyDescent="0.25">
      <c r="V155" t="s">
        <v>392</v>
      </c>
      <c r="W155" t="s">
        <v>391</v>
      </c>
    </row>
    <row r="156" spans="22:23" x14ac:dyDescent="0.25">
      <c r="V156" t="s">
        <v>394</v>
      </c>
      <c r="W156" t="s">
        <v>393</v>
      </c>
    </row>
    <row r="157" spans="22:23" x14ac:dyDescent="0.25">
      <c r="V157" t="s">
        <v>552</v>
      </c>
      <c r="W157" t="s">
        <v>553</v>
      </c>
    </row>
  </sheetData>
  <sortState xmlns:xlrd2="http://schemas.microsoft.com/office/spreadsheetml/2017/richdata2" ref="A2:A50">
    <sortCondition ref="A2:A50"/>
  </sortState>
  <pageMargins left="0.7" right="0.7" top="0.75" bottom="0.75" header="0.3" footer="0.3"/>
  <pageSetup paperSize="9" orientation="portrait" verticalDpi="0"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Q D A A B Q S w M E F A A C A A g A Y 3 Z o V q U t k s a k A A A A 9 g A A A B I A H A B D b 2 5 m a W c v U G F j a 2 F n Z S 5 4 b W w g o h g A K K A U A A A A A A A A A A A A A A A A A A A A A A A A A A A A h Y 9 N D o I w G E S v Q r q n f 8 T E k F I W b s G Y m B i 3 T a n Y C B + G F s v d X H g k r y B G U X c u 5 8 1 b z N y v N 5 G P b R N d T O 9 s B x l i m K L I g O 4 q C 3 W G B n + I l y i X Y q P 0 S d U m m m R w 6 e i q D B 2 9 P 6 e E h B B w S H D X 1 4 R T y s i + L L b 6 a F q F P r L 9 L 8 c W n F e g D Z J i 9 x o j O W a M 4 w V P M B V k h q K 0 8 B X 4 t P f Z / k C x G h o / 9 E Z C E 6 8 L Q e Y o y P u D f A B Q S w M E F A A C A A g A Y 3 Z o 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N 2 a F Y o i k e 4 D g A A A B E A A A A T A B w A R m 9 y b X V s Y X M v U 2 V j d G l v b j E u b S C i G A A o o B Q A A A A A A A A A A A A A A A A A A A A A A A A A A A A r T k 0 u y c z P U w i G 0 I b W A F B L A Q I t A B Q A A g A I A G N 2 a F a l L Z L G p A A A A P Y A A A A S A A A A A A A A A A A A A A A A A A A A A A B D b 2 5 m a W c v U G F j a 2 F n Z S 5 4 b W x Q S w E C L Q A U A A I A C A B j d m h W D 8 r p q 6 Q A A A D p A A A A E w A A A A A A A A A A A A A A A A D w A A A A W 0 N v b n R l b n R f V H l w Z X N d L n h t b F B L A Q I t A B Q A A g A I A G N 2 a 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y 7 6 T F E v x P T Y 1 7 J t o W x 0 1 7 A A A A A A I A A A A A A A N m A A D A A A A A E A A A A C B N D e E h 0 b g u J 5 E F W Z O Z a U k A A A A A B I A A A K A A A A A Q A A A A n p E X n k a 8 I j 3 x k U u C b v b 8 a F A A A A A J 4 3 D e g A w R h G 6 j s 6 E t n N o m J k X l u v + p X L i 5 4 k + u l t t q d g c x D U H J k k r z G K 7 0 d n 2 b 4 Y c l D 9 M c C L z O H 7 j C A i P R y x M 2 t U h y 4 c h n h m D x W v g 1 X a 1 g M R Q A A A B G r o 8 v h T S w 2 Z J J 2 d P A Q P 8 N G i W k n g = = < / 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B651163107B414489200DF60E0D41CF" ma:contentTypeVersion="12" ma:contentTypeDescription="Een nieuw document maken." ma:contentTypeScope="" ma:versionID="b8279d4257879a5a3ae6fae97b499bcb">
  <xsd:schema xmlns:xsd="http://www.w3.org/2001/XMLSchema" xmlns:xs="http://www.w3.org/2001/XMLSchema" xmlns:p="http://schemas.microsoft.com/office/2006/metadata/properties" xmlns:ns3="4538270f-d704-44e4-86ec-f498ed736247" xmlns:ns4="bfbe41a3-bbd2-4898-83bc-7b54f2c18b13" targetNamespace="http://schemas.microsoft.com/office/2006/metadata/properties" ma:root="true" ma:fieldsID="cd13134fa480780708f40afa4d1809e9" ns3:_="" ns4:_="">
    <xsd:import namespace="4538270f-d704-44e4-86ec-f498ed736247"/>
    <xsd:import namespace="bfbe41a3-bbd2-4898-83bc-7b54f2c18b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38270f-d704-44e4-86ec-f498ed7362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fbe41a3-bbd2-4898-83bc-7b54f2c18b13"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SharingHintHash" ma:index="15"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CF0C8-559C-49D8-97C0-E3F87C080332}">
  <ds:schemaRefs>
    <ds:schemaRef ds:uri="http://schemas.microsoft.com/sharepoint/v3/contenttype/forms"/>
  </ds:schemaRefs>
</ds:datastoreItem>
</file>

<file path=customXml/itemProps2.xml><?xml version="1.0" encoding="utf-8"?>
<ds:datastoreItem xmlns:ds="http://schemas.openxmlformats.org/officeDocument/2006/customXml" ds:itemID="{45598EC5-1746-4E09-9534-C297D2CD0AA8}">
  <ds:schemaRefs>
    <ds:schemaRef ds:uri="http://schemas.microsoft.com/DataMashup"/>
  </ds:schemaRefs>
</ds:datastoreItem>
</file>

<file path=customXml/itemProps3.xml><?xml version="1.0" encoding="utf-8"?>
<ds:datastoreItem xmlns:ds="http://schemas.openxmlformats.org/officeDocument/2006/customXml" ds:itemID="{A3F308C4-4043-41E5-801F-BF387447C6C0}">
  <ds:schemaRefs>
    <ds:schemaRef ds:uri="http://schemas.microsoft.com/office/2006/metadata/properties"/>
    <ds:schemaRef ds:uri="http://purl.org/dc/dcmitype/"/>
    <ds:schemaRef ds:uri="bfbe41a3-bbd2-4898-83bc-7b54f2c18b13"/>
    <ds:schemaRef ds:uri="http://schemas.microsoft.com/office/2006/documentManagement/types"/>
    <ds:schemaRef ds:uri="4538270f-d704-44e4-86ec-f498ed736247"/>
    <ds:schemaRef ds:uri="http://schemas.openxmlformats.org/package/2006/metadata/core-properties"/>
    <ds:schemaRef ds:uri="http://schemas.microsoft.com/office/infopath/2007/PartnerControls"/>
    <ds:schemaRef ds:uri="http://purl.org/dc/terms/"/>
    <ds:schemaRef ds:uri="http://www.w3.org/XML/1998/namespace"/>
    <ds:schemaRef ds:uri="http://purl.org/dc/elements/1.1/"/>
  </ds:schemaRefs>
</ds:datastoreItem>
</file>

<file path=customXml/itemProps4.xml><?xml version="1.0" encoding="utf-8"?>
<ds:datastoreItem xmlns:ds="http://schemas.openxmlformats.org/officeDocument/2006/customXml" ds:itemID="{A6407D26-CCA1-40BB-8486-2B98FDDFA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38270f-d704-44e4-86ec-f498ed736247"/>
    <ds:schemaRef ds:uri="bfbe41a3-bbd2-4898-83bc-7b54f2c18b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13</vt:i4>
      </vt:variant>
    </vt:vector>
  </HeadingPairs>
  <TitlesOfParts>
    <vt:vector size="16" baseType="lpstr">
      <vt:lpstr>Monsterpunten</vt:lpstr>
      <vt:lpstr>Toelichting </vt:lpstr>
      <vt:lpstr>metadata</vt:lpstr>
      <vt:lpstr>opdrachtgever</vt:lpstr>
      <vt:lpstr>range_compartiment</vt:lpstr>
      <vt:lpstr>range_group</vt:lpstr>
      <vt:lpstr>range_janee</vt:lpstr>
      <vt:lpstr>range_krw_watertype</vt:lpstr>
      <vt:lpstr>range_opdrachtgever</vt:lpstr>
      <vt:lpstr>range_protective_clothing</vt:lpstr>
      <vt:lpstr>range_restype</vt:lpstr>
      <vt:lpstr>range_sampling_period</vt:lpstr>
      <vt:lpstr>range_samplingequipment</vt:lpstr>
      <vt:lpstr>range_sp_group</vt:lpstr>
      <vt:lpstr>range_stowa_watertype</vt:lpstr>
      <vt:lpstr>range_sw_info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 Otto</dc:creator>
  <cp:lastModifiedBy>Fabian van den Toorn</cp:lastModifiedBy>
  <dcterms:created xsi:type="dcterms:W3CDTF">2020-05-13T11:22:12Z</dcterms:created>
  <dcterms:modified xsi:type="dcterms:W3CDTF">2023-06-14T07:04:41Z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0x0101005B651163107B414489200DF60E0D41CF</vt:lpwstr>
  </property>
</Properties>
</file>